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rry.laurie\Desktop\Bid Information\FOOD (fresh-frozen-dry) and PAPER Bid\2025-2026\"/>
    </mc:Choice>
  </mc:AlternateContent>
  <xr:revisionPtr revIDLastSave="0" documentId="13_ncr:1_{B10F68F2-4528-4EDE-94CE-9BDA80374D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Page" sheetId="6" r:id="rId1"/>
    <sheet name="Fresh &amp; Frozen" sheetId="1" r:id="rId2"/>
    <sheet name="Canned &amp; Dry" sheetId="4" r:id="rId3"/>
    <sheet name="Paper and Cleaning" sheetId="5" r:id="rId4"/>
  </sheets>
  <definedNames>
    <definedName name="_xlnm._FilterDatabase" localSheetId="2" hidden="1">'Canned &amp; Dry'!$A$2:$E$124</definedName>
    <definedName name="_xlnm._FilterDatabase" localSheetId="3" hidden="1">'Paper and Cleaning'!$A$2:$G$63</definedName>
    <definedName name="_xlnm.Print_Area" localSheetId="2">'Canned &amp; Dry'!$A$1:$J$124</definedName>
    <definedName name="_xlnm.Print_Area" localSheetId="1">'Fresh &amp; Frozen'!$A$1:$J$113</definedName>
    <definedName name="_xlnm.Print_Area" localSheetId="3">'Paper and Cleaning'!$A$1:$J$63</definedName>
    <definedName name="_xlnm.Print_Titles" localSheetId="2">'Canned &amp; Dry'!$2:$2</definedName>
    <definedName name="_xlnm.Print_Titles" localSheetId="1">'Fresh &amp; Frozen'!$2:$2</definedName>
    <definedName name="_xlnm.Print_Titles" localSheetId="3">'Paper and Cleaning'!$2:$2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5" i="5"/>
  <c r="I6" i="5"/>
  <c r="I7" i="5"/>
  <c r="I8" i="5"/>
  <c r="I9" i="5"/>
  <c r="I10" i="5"/>
  <c r="I11" i="5"/>
  <c r="I12" i="5"/>
  <c r="I14" i="5"/>
  <c r="I15" i="5"/>
  <c r="I16" i="5"/>
  <c r="I17" i="5"/>
  <c r="I18" i="5"/>
  <c r="I19" i="5"/>
  <c r="I20" i="5"/>
  <c r="I21" i="5"/>
  <c r="I22" i="5"/>
  <c r="I23" i="5"/>
  <c r="I24" i="5"/>
  <c r="I26" i="5"/>
  <c r="I27" i="5"/>
  <c r="I28" i="5"/>
  <c r="I29" i="5"/>
  <c r="I30" i="5"/>
  <c r="I31" i="5"/>
  <c r="I33" i="5"/>
  <c r="I34" i="5"/>
  <c r="I36" i="5"/>
  <c r="I37" i="5"/>
  <c r="I39" i="5"/>
  <c r="I40" i="5"/>
  <c r="I41" i="5"/>
  <c r="I42" i="5"/>
  <c r="I43" i="5"/>
  <c r="I45" i="5"/>
  <c r="I46" i="5"/>
  <c r="I47" i="5"/>
  <c r="I48" i="5"/>
  <c r="I49" i="5"/>
  <c r="I50" i="5"/>
  <c r="I51" i="5"/>
  <c r="I53" i="5"/>
  <c r="I54" i="5"/>
  <c r="I55" i="5"/>
  <c r="I56" i="5"/>
  <c r="I57" i="5"/>
  <c r="I58" i="5"/>
  <c r="I59" i="5"/>
  <c r="I60" i="5"/>
  <c r="I61" i="5"/>
  <c r="I62" i="5"/>
  <c r="I4" i="5"/>
  <c r="A55" i="5"/>
  <c r="A56" i="5" s="1"/>
  <c r="A57" i="5" s="1"/>
  <c r="A58" i="5" s="1"/>
  <c r="A59" i="5" s="1"/>
  <c r="A60" i="5" s="1"/>
  <c r="A61" i="5" s="1"/>
  <c r="A62" i="5" s="1"/>
  <c r="A54" i="5"/>
  <c r="A47" i="5"/>
  <c r="A48" i="5" s="1"/>
  <c r="A49" i="5" s="1"/>
  <c r="A50" i="5" s="1"/>
  <c r="A51" i="5" s="1"/>
  <c r="A46" i="5"/>
  <c r="A41" i="5"/>
  <c r="A42" i="5" s="1"/>
  <c r="A43" i="5" s="1"/>
  <c r="A40" i="5"/>
  <c r="A28" i="5"/>
  <c r="A29" i="5" s="1"/>
  <c r="A30" i="5" s="1"/>
  <c r="A31" i="5" s="1"/>
  <c r="A27" i="5"/>
  <c r="A16" i="5"/>
  <c r="A17" i="5" s="1"/>
  <c r="A18" i="5" s="1"/>
  <c r="A19" i="5" s="1"/>
  <c r="A20" i="5" s="1"/>
  <c r="A21" i="5" s="1"/>
  <c r="A22" i="5" s="1"/>
  <c r="A23" i="5" s="1"/>
  <c r="A24" i="5" s="1"/>
  <c r="A15" i="5"/>
  <c r="A6" i="5"/>
  <c r="A7" i="5" s="1"/>
  <c r="A8" i="5" s="1"/>
  <c r="A9" i="5" s="1"/>
  <c r="A10" i="5" s="1"/>
  <c r="A11" i="5" s="1"/>
  <c r="A12" i="5" s="1"/>
  <c r="A5" i="5"/>
  <c r="A121" i="4" l="1"/>
  <c r="A122" i="4" s="1"/>
  <c r="A123" i="4" s="1"/>
  <c r="A92" i="4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65" i="4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6" i="4"/>
  <c r="A7" i="4" s="1"/>
  <c r="A8" i="4" s="1"/>
  <c r="A9" i="4" s="1"/>
  <c r="A10" i="4" s="1"/>
  <c r="A11" i="4" s="1"/>
  <c r="A12" i="4" s="1"/>
  <c r="A13" i="4" s="1"/>
  <c r="A14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80" i="4"/>
  <c r="I81" i="4"/>
  <c r="I82" i="4"/>
  <c r="I83" i="4"/>
  <c r="I84" i="4"/>
  <c r="I85" i="4"/>
  <c r="I86" i="4"/>
  <c r="I87" i="4"/>
  <c r="I88" i="4"/>
  <c r="I89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20" i="4"/>
  <c r="I121" i="4"/>
  <c r="I122" i="4"/>
  <c r="I123" i="4"/>
  <c r="I16" i="4"/>
  <c r="I6" i="4"/>
  <c r="I7" i="4"/>
  <c r="I8" i="4"/>
  <c r="I9" i="4"/>
  <c r="I10" i="4"/>
  <c r="I11" i="4"/>
  <c r="I12" i="4"/>
  <c r="I13" i="4"/>
  <c r="I14" i="4"/>
  <c r="I5" i="4"/>
  <c r="I4" i="4"/>
  <c r="I124" i="4" s="1"/>
  <c r="G10" i="6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60" i="1" s="1"/>
  <c r="A61" i="1" s="1"/>
  <c r="A62" i="1" s="1"/>
  <c r="A63" i="1" s="1"/>
  <c r="A64" i="1" s="1"/>
  <c r="A66" i="1" s="1"/>
  <c r="A67" i="1" s="1"/>
  <c r="A68" i="1" s="1"/>
  <c r="A69" i="1" s="1"/>
  <c r="A70" i="1" s="1"/>
  <c r="A71" i="1" s="1"/>
  <c r="A72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I49" i="1"/>
  <c r="I50" i="1"/>
  <c r="I51" i="1"/>
  <c r="I52" i="1"/>
  <c r="I53" i="1"/>
  <c r="I54" i="1"/>
  <c r="I55" i="1"/>
  <c r="I56" i="1"/>
  <c r="I57" i="1"/>
  <c r="I58" i="1"/>
  <c r="I60" i="1"/>
  <c r="I61" i="1"/>
  <c r="I62" i="1"/>
  <c r="I63" i="1"/>
  <c r="I64" i="1"/>
  <c r="I66" i="1"/>
  <c r="I67" i="1"/>
  <c r="I68" i="1"/>
  <c r="I69" i="1"/>
  <c r="I70" i="1"/>
  <c r="I71" i="1"/>
  <c r="I72" i="1"/>
  <c r="I74" i="1"/>
  <c r="I75" i="1"/>
  <c r="I76" i="1"/>
  <c r="I77" i="1"/>
  <c r="I78" i="1"/>
  <c r="I79" i="1"/>
  <c r="I80" i="1"/>
  <c r="I81" i="1"/>
  <c r="I82" i="1"/>
  <c r="I83" i="1"/>
  <c r="I84" i="1"/>
  <c r="I85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37" i="1"/>
  <c r="I38" i="1"/>
  <c r="I39" i="1"/>
  <c r="I40" i="1"/>
  <c r="I41" i="1"/>
  <c r="I42" i="1"/>
  <c r="I43" i="1"/>
  <c r="I44" i="1"/>
  <c r="I45" i="1"/>
  <c r="I46" i="1"/>
  <c r="I47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13" i="1" l="1"/>
  <c r="G8" i="6" s="1"/>
  <c r="D63" i="5"/>
  <c r="H63" i="5"/>
  <c r="H113" i="1"/>
  <c r="I63" i="5" l="1"/>
  <c r="G12" i="6" s="1"/>
  <c r="G14" i="6" s="1"/>
  <c r="D124" i="4"/>
  <c r="D113" i="1" l="1"/>
</calcChain>
</file>

<file path=xl/sharedStrings.xml><?xml version="1.0" encoding="utf-8"?>
<sst xmlns="http://schemas.openxmlformats.org/spreadsheetml/2006/main" count="868" uniqueCount="574">
  <si>
    <t>LINE #</t>
  </si>
  <si>
    <t>ITEM DESCRIPTION</t>
  </si>
  <si>
    <t>APPROVED
BRANDS</t>
  </si>
  <si>
    <t>BID UNIT</t>
  </si>
  <si>
    <t>Beef, Chicken, Fish, Pork, Turkey</t>
  </si>
  <si>
    <t>CS</t>
  </si>
  <si>
    <r>
      <t xml:space="preserve">BEEF MEATBALLS
</t>
    </r>
    <r>
      <rPr>
        <sz val="9"/>
        <color theme="1"/>
        <rFont val="Calibri"/>
        <family val="2"/>
        <scheme val="minor"/>
      </rPr>
      <t xml:space="preserve">Fully cooked, beef meatballs with seasonings and soy protein added.
</t>
    </r>
    <r>
      <rPr>
        <sz val="9"/>
        <color theme="1"/>
        <rFont val="Calibri"/>
        <family val="2"/>
      </rPr>
      <t xml:space="preserve">CN Labeled - Five meatballs contribute 2oz m/ma.  Usage based on 10# case.  AP=10#, JTM=30#  
</t>
    </r>
    <r>
      <rPr>
        <b/>
        <sz val="9"/>
        <color theme="1"/>
        <rFont val="Calibri"/>
        <family val="2"/>
      </rPr>
      <t>No LFTB.  Contains: Milk, Soy, Wheat</t>
    </r>
  </si>
  <si>
    <r>
      <t xml:space="preserve">BEEF PATTY, </t>
    </r>
    <r>
      <rPr>
        <b/>
        <u/>
        <sz val="9"/>
        <color theme="1"/>
        <rFont val="Calibri"/>
        <family val="2"/>
        <scheme val="minor"/>
      </rPr>
      <t xml:space="preserve"> 2.45 oz</t>
    </r>
    <r>
      <rPr>
        <b/>
        <sz val="9"/>
        <color theme="1"/>
        <rFont val="Calibri"/>
        <family val="2"/>
        <scheme val="minor"/>
      </rPr>
      <t xml:space="preserve"> 100% BEEF   
</t>
    </r>
    <r>
      <rPr>
        <sz val="9"/>
        <color theme="1"/>
        <rFont val="Calibri"/>
        <family val="2"/>
        <scheme val="minor"/>
      </rPr>
      <t xml:space="preserve">Fully cooked patties.  Caramel color added. </t>
    </r>
    <r>
      <rPr>
        <sz val="9"/>
        <color theme="1"/>
        <rFont val="Calibri"/>
        <family val="2"/>
      </rPr>
      <t xml:space="preserve">Each 2.45 oz patty contributes 2 oz m/ma  
</t>
    </r>
    <r>
      <rPr>
        <b/>
        <sz val="9"/>
        <color theme="1"/>
        <rFont val="Calibri"/>
        <family val="2"/>
      </rPr>
      <t xml:space="preserve">No LFTB.  Allergens:  None     </t>
    </r>
  </si>
  <si>
    <r>
      <t xml:space="preserve">BEEF SALISBURY STEAK
</t>
    </r>
    <r>
      <rPr>
        <sz val="9"/>
        <color theme="1"/>
        <rFont val="Calibri"/>
        <family val="2"/>
        <scheme val="minor"/>
      </rPr>
      <t xml:space="preserve">Fully cooked seasoned Salisbury steak.  Char marked, oval shape, soy added.
</t>
    </r>
    <r>
      <rPr>
        <sz val="9"/>
        <color theme="1"/>
        <rFont val="Calibri"/>
        <family val="2"/>
      </rPr>
      <t xml:space="preserve">CN Labeled - Less than 255 mg sodium.  One 2.14 oz piece contributes 2oz m/ma. 
</t>
    </r>
    <r>
      <rPr>
        <b/>
        <sz val="9"/>
        <color theme="1"/>
        <rFont val="Calibri"/>
        <family val="2"/>
      </rPr>
      <t>No LFTB.  Allergens:  Soy, Wheat, Milk</t>
    </r>
  </si>
  <si>
    <r>
      <t xml:space="preserve">BEEF TACO FILLING
</t>
    </r>
    <r>
      <rPr>
        <sz val="9"/>
        <color theme="1"/>
        <rFont val="Calibri"/>
        <family val="2"/>
        <scheme val="minor"/>
      </rPr>
      <t>Fully cooked, ground beef and textured vegetable protein w/</t>
    </r>
    <r>
      <rPr>
        <sz val="9"/>
        <color theme="1"/>
        <rFont val="Calibri"/>
        <family val="2"/>
      </rPr>
      <t>tomato paste and seasonings.  Each 3.17 oz serving contributes 2 oz m/ma &amp; 1/8 c R/O veg equiv.</t>
    </r>
    <r>
      <rPr>
        <b/>
        <sz val="9"/>
        <color theme="1"/>
        <rFont val="Calibri"/>
        <family val="2"/>
      </rPr>
      <t xml:space="preserve">   
 No LFTB.  Allergens:  Soy</t>
    </r>
  </si>
  <si>
    <r>
      <t xml:space="preserve">BEEF, GROUND, SOUS VIDE
</t>
    </r>
    <r>
      <rPr>
        <sz val="9"/>
        <color theme="1"/>
        <rFont val="Calibri"/>
        <family val="2"/>
        <scheme val="minor"/>
      </rPr>
      <t>Each 2 oz serving contributes 2 m/ma</t>
    </r>
  </si>
  <si>
    <r>
      <rPr>
        <b/>
        <sz val="9"/>
        <color theme="1"/>
        <rFont val="Calibri"/>
        <family val="2"/>
      </rPr>
      <t xml:space="preserve">CHICKEN DICED, FULLY COOKED, ALL WHITE MEAT 
</t>
    </r>
    <r>
      <rPr>
        <sz val="9"/>
        <color theme="1"/>
        <rFont val="Calibri"/>
        <family val="2"/>
      </rPr>
      <t xml:space="preserve">Each 2 oz portion provides 2 oz m/ma equiv.
</t>
    </r>
    <r>
      <rPr>
        <b/>
        <sz val="9"/>
        <color theme="1"/>
        <rFont val="Calibri"/>
        <family val="2"/>
      </rPr>
      <t>Allergens:  None</t>
    </r>
    <r>
      <rPr>
        <sz val="9"/>
        <color theme="1"/>
        <rFont val="Calibri"/>
        <family val="2"/>
      </rPr>
      <t xml:space="preserve">
</t>
    </r>
    <r>
      <rPr>
        <b/>
        <sz val="9"/>
        <color theme="1"/>
        <rFont val="Calibri"/>
        <family val="2"/>
      </rPr>
      <t xml:space="preserve">      </t>
    </r>
    <r>
      <rPr>
        <sz val="9"/>
        <color theme="1"/>
        <rFont val="Calibri"/>
        <family val="2"/>
      </rPr>
      <t xml:space="preserve"> </t>
    </r>
  </si>
  <si>
    <r>
      <t xml:space="preserve">CHICKEN NUGGETS/CHUNKS 
</t>
    </r>
    <r>
      <rPr>
        <sz val="9"/>
        <color theme="1"/>
        <rFont val="Calibri"/>
        <family val="2"/>
      </rPr>
      <t xml:space="preserve">Fully cooked, whole muscle. CN labeled - Ea 5 pc svg contributes 2.25oz m/ma and min. of 1 WGR oz equivalent. 
</t>
    </r>
    <r>
      <rPr>
        <b/>
        <sz val="9"/>
        <color theme="1"/>
        <rFont val="Calibri"/>
        <family val="2"/>
      </rPr>
      <t>Allergens:  milk, wheat</t>
    </r>
  </si>
  <si>
    <r>
      <t xml:space="preserve">CHICKEN PATTY, BREAKFAST, WG BREADED 
</t>
    </r>
    <r>
      <rPr>
        <sz val="9"/>
        <color theme="1"/>
        <rFont val="Calibri"/>
        <family val="2"/>
      </rPr>
      <t xml:space="preserve">Fully cooked, white and dark meat. Batter breaded with WG flour homestyle breading.  CN Labeled - (1) 1.6 - 2.2 oz patty contributes 1oz m/ma and .5 to 1oz grain equivalent
</t>
    </r>
    <r>
      <rPr>
        <b/>
        <sz val="9"/>
        <color theme="1"/>
        <rFont val="Calibri"/>
        <family val="2"/>
      </rPr>
      <t>Allergens:  wheat, soy, milk</t>
    </r>
    <r>
      <rPr>
        <sz val="9"/>
        <color theme="1"/>
        <rFont val="Calibri"/>
        <family val="2"/>
      </rPr>
      <t xml:space="preserve">
*usage based on 294 svgs per case.</t>
    </r>
  </si>
  <si>
    <r>
      <t xml:space="preserve">CHICKEN PATTY, PLAIN, WG BREADING, 3.75-4.25 OZ MINIMUM
</t>
    </r>
    <r>
      <rPr>
        <sz val="9"/>
        <color theme="1"/>
        <rFont val="Calibri"/>
        <family val="2"/>
      </rPr>
      <t>Fully cooked, formed fillet, made with</t>
    </r>
    <r>
      <rPr>
        <b/>
        <sz val="9"/>
        <color theme="1"/>
        <rFont val="Calibri"/>
        <family val="2"/>
      </rPr>
      <t xml:space="preserve"> breast and rib meats.</t>
    </r>
    <r>
      <rPr>
        <sz val="9"/>
        <color theme="1"/>
        <rFont val="Calibri"/>
        <family val="2"/>
      </rPr>
      <t xml:space="preserve">  Coonsistent size, weight, &amp; shape.  No added starches or binders.   CN labeled - Each  patty contributes 2oz m/ma and 1  oz WGR equivalent.                                                                Goldkist 30#,108 svg/cs. Tyson 30#, 132 svg per case.
</t>
    </r>
    <r>
      <rPr>
        <b/>
        <sz val="9"/>
        <color theme="1"/>
        <rFont val="Calibri"/>
        <family val="2"/>
      </rPr>
      <t>Goldkist Allergens:  wheat, milk</t>
    </r>
    <r>
      <rPr>
        <sz val="9"/>
        <color theme="1"/>
        <rFont val="Calibri"/>
        <family val="2"/>
      </rPr>
      <t xml:space="preserve">
*usage based on 108 svg/case</t>
    </r>
  </si>
  <si>
    <t>cs</t>
  </si>
  <si>
    <r>
      <t xml:space="preserve">CORN DOG NUGGETS, CHICKEN
</t>
    </r>
    <r>
      <rPr>
        <sz val="9"/>
        <color theme="1"/>
        <rFont val="Calibri"/>
        <family val="2"/>
        <scheme val="minor"/>
      </rPr>
      <t>Fully cooked chicken mini links wrapped in WG honey crunchy batter.</t>
    </r>
    <r>
      <rPr>
        <sz val="9"/>
        <color theme="1"/>
        <rFont val="Calibri"/>
        <family val="2"/>
      </rPr>
      <t xml:space="preserve"> CN Labeled - 6 pieces provide 2oz m/ma and 2oz WGR equivalents
</t>
    </r>
    <r>
      <rPr>
        <b/>
        <sz val="9"/>
        <color theme="1"/>
        <rFont val="Calibri"/>
        <family val="2"/>
      </rPr>
      <t>Allergens:  wheat, soy, egg, milk</t>
    </r>
  </si>
  <si>
    <r>
      <t xml:space="preserve">CORN DOG, CHICKEN 
</t>
    </r>
    <r>
      <rPr>
        <sz val="9"/>
        <color theme="1"/>
        <rFont val="Calibri"/>
        <family val="2"/>
        <scheme val="minor"/>
      </rPr>
      <t>Fully cooked chicken frank wrapped in WG honey cruncy batter.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</rPr>
      <t xml:space="preserve"> CN labeled - 1 piece contributes 2 oz m/ma andd 2 oz WGR equivalents
</t>
    </r>
    <r>
      <rPr>
        <b/>
        <sz val="9"/>
        <color theme="1"/>
        <rFont val="Calibri"/>
        <family val="2"/>
      </rPr>
      <t>Allergens:  wheat, soy, egg</t>
    </r>
  </si>
  <si>
    <t>Breads, Rolls, Muffins</t>
  </si>
  <si>
    <t>HADLEY FARMS 139 WG SLICED CROISSANT</t>
  </si>
  <si>
    <t>HADLEY FARMS</t>
  </si>
  <si>
    <t>Breakfast Items &amp; All Egg Items</t>
  </si>
  <si>
    <t>MINI BAGEL STBRY CRM PILLSBURY IW 384133</t>
  </si>
  <si>
    <t>PILLSBURY</t>
  </si>
  <si>
    <t xml:space="preserve">SWT POT CINN ROLL WG HADLEY FARMS 377 IW </t>
  </si>
  <si>
    <t>Cheese and Deli Meats</t>
  </si>
  <si>
    <t>Pizza</t>
  </si>
  <si>
    <t>Potatoes</t>
  </si>
  <si>
    <t>POTATOES 05361 3/8" STRAIGHT CUT CAVENDI</t>
  </si>
  <si>
    <t>CAVENDISH FARMS</t>
  </si>
  <si>
    <t>Fruits and Vegetables</t>
  </si>
  <si>
    <t>Miscellaneous Food, Entrée, and a la carte Items</t>
  </si>
  <si>
    <r>
      <t xml:space="preserve">ALFREDO SAUCE JTM                                                                                     </t>
    </r>
    <r>
      <rPr>
        <sz val="9"/>
        <color theme="1"/>
        <rFont val="Calibri"/>
        <family val="2"/>
        <scheme val="minor"/>
      </rPr>
      <t>30 lb case provides 262 servings 1.83 oz each. Each 1.83 oz serving (by weight) of Alfredo Sauce provides 1.00 oz m/ma</t>
    </r>
  </si>
  <si>
    <t>Private Label</t>
  </si>
  <si>
    <t>EST. UNIT USAGE</t>
  </si>
  <si>
    <t>PACKS PER CASE UNIT</t>
  </si>
  <si>
    <t>Canned Fruits and Vegetables</t>
  </si>
  <si>
    <r>
      <t>APPLE SLICES</t>
    </r>
    <r>
      <rPr>
        <sz val="9"/>
        <color theme="1"/>
        <rFont val="Calibri"/>
        <family val="2"/>
      </rPr>
      <t xml:space="preserve">
Sliced, packed in own juice.  US Grade A, 
</t>
    </r>
  </si>
  <si>
    <r>
      <t>APPLESAUCE, UNSWEETENED</t>
    </r>
    <r>
      <rPr>
        <sz val="9"/>
        <color theme="1"/>
        <rFont val="Calibri"/>
        <family val="2"/>
      </rPr>
      <t xml:space="preserve">
Grade A Fancy, 6 #10 cans </t>
    </r>
  </si>
  <si>
    <r>
      <t xml:space="preserve">BEANS, BLACK
</t>
    </r>
    <r>
      <rPr>
        <sz val="9"/>
        <color theme="1"/>
        <rFont val="Calibri"/>
        <family val="2"/>
      </rPr>
      <t xml:space="preserve">Black, low sodium
</t>
    </r>
  </si>
  <si>
    <r>
      <t>BEANS, GREEN</t>
    </r>
    <r>
      <rPr>
        <sz val="9"/>
        <color theme="1"/>
        <rFont val="Calibri"/>
        <family val="2"/>
      </rPr>
      <t xml:space="preserve"> 
US Grade A or better, low sodium, Bluelake, 3-4 sieve, no sugar added</t>
    </r>
  </si>
  <si>
    <r>
      <t xml:space="preserve">BEANS, KIDNEY
</t>
    </r>
    <r>
      <rPr>
        <sz val="9"/>
        <color theme="1"/>
        <rFont val="Calibri"/>
        <family val="2"/>
      </rPr>
      <t>Cooked,</t>
    </r>
    <r>
      <rPr>
        <b/>
        <sz val="9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Dark red, low sodium, US Grade A Fancy,</t>
    </r>
  </si>
  <si>
    <r>
      <t xml:space="preserve">BEANS, REFRIED
</t>
    </r>
    <r>
      <rPr>
        <sz val="9"/>
        <color theme="1"/>
        <rFont val="Calibri"/>
        <family val="2"/>
      </rPr>
      <t>Whole bean, vegetarian, low sodium, 6 #10 cans</t>
    </r>
  </si>
  <si>
    <r>
      <t xml:space="preserve">CHERRIES, MARASCHINO 
</t>
    </r>
    <r>
      <rPr>
        <sz val="9"/>
        <color theme="1"/>
        <rFont val="Calibri"/>
        <family val="2"/>
      </rPr>
      <t xml:space="preserve">Plastic (PET) jars. Ea cherry weighs 5 gr.  2 pc/svg </t>
    </r>
  </si>
  <si>
    <r>
      <t xml:space="preserve">CHICKPEAS
</t>
    </r>
    <r>
      <rPr>
        <sz val="9"/>
        <color theme="1"/>
        <rFont val="Calibri"/>
        <family val="2"/>
      </rPr>
      <t>US Grade A, Low Sodium</t>
    </r>
    <r>
      <rPr>
        <b/>
        <sz val="9"/>
        <color theme="1"/>
        <rFont val="Calibri"/>
        <family val="2"/>
      </rPr>
      <t xml:space="preserve">
</t>
    </r>
  </si>
  <si>
    <r>
      <t xml:space="preserve">MANDARIN ORANGES
</t>
    </r>
    <r>
      <rPr>
        <sz val="9"/>
        <color theme="1"/>
        <rFont val="Calibri"/>
        <family val="2"/>
        <scheme val="minor"/>
      </rPr>
      <t xml:space="preserve">US Grade A, </t>
    </r>
    <r>
      <rPr>
        <sz val="9"/>
        <color theme="1"/>
        <rFont val="Calibri"/>
        <family val="2"/>
      </rPr>
      <t>Whole Pieces, 6 #10 cans</t>
    </r>
  </si>
  <si>
    <r>
      <t xml:space="preserve">PEACHES
</t>
    </r>
    <r>
      <rPr>
        <sz val="9"/>
        <color theme="1"/>
        <rFont val="Calibri"/>
        <family val="2"/>
      </rPr>
      <t>Sliced, Yellow Cling, Grade B or better, light or extra light syrup or juice packed.  US grown.</t>
    </r>
  </si>
  <si>
    <r>
      <t xml:space="preserve">PINEAPPLE, TIDBITS
</t>
    </r>
    <r>
      <rPr>
        <sz val="9"/>
        <color theme="1"/>
        <rFont val="Calibri"/>
        <family val="2"/>
      </rPr>
      <t>Tidbits in Natural Juice, Grade B or better.  NO CHINESE.  100% pineapple juice only</t>
    </r>
  </si>
  <si>
    <t>Dry Goods</t>
  </si>
  <si>
    <r>
      <t xml:space="preserve">CEREAL, DRY BOWL PACK, 1  OZ GR, CINNAMON TOAST CRUNCH
</t>
    </r>
    <r>
      <rPr>
        <sz val="9"/>
        <color theme="1"/>
        <rFont val="Calibri"/>
        <family val="2"/>
        <scheme val="minor"/>
      </rPr>
      <t>WG, reduced sugar, toast shaped, WG cereal.  Single serve portion contributes 1 WG oz equiv.  96 count.</t>
    </r>
  </si>
  <si>
    <r>
      <t xml:space="preserve">CEREAL, DRY, BOWL PACK, 1 OZ GR - GLUTEN FREE, APPLE FLAVORED RINGS
</t>
    </r>
    <r>
      <rPr>
        <sz val="9"/>
        <color theme="1"/>
        <rFont val="Calibri"/>
        <family val="2"/>
        <scheme val="minor"/>
      </rPr>
      <t>WG</t>
    </r>
    <r>
      <rPr>
        <sz val="9"/>
        <color theme="1"/>
        <rFont val="Calibri"/>
        <family val="2"/>
      </rPr>
      <t xml:space="preserve"> reduced sugar, manufacturer's statement must state single serve portion contributes 1 WGR oz equivalent. 96 count
</t>
    </r>
  </si>
  <si>
    <r>
      <t xml:space="preserve">CEREAL, DRY, BOWL PACK, 1 OZ GR - GLUTEN FREE, RICE CHEX
</t>
    </r>
    <r>
      <rPr>
        <sz val="9"/>
        <color theme="1"/>
        <rFont val="Calibri"/>
        <family val="2"/>
      </rPr>
      <t>WG rice, low sugar (1 gr),  manufacturer's statement must state single serve portion contributes 1 WGR oz equivalent. 96 count</t>
    </r>
  </si>
  <si>
    <r>
      <t xml:space="preserve">CEREAL, DRY, BOWL PACK, 1 OZ GR -GLUTEN FREE, CINNAMON CHEX
</t>
    </r>
    <r>
      <rPr>
        <sz val="9"/>
        <color theme="1"/>
        <rFont val="Calibri"/>
        <family val="2"/>
      </rPr>
      <t>WG rice,  low sugar (1 gr),  manufacturer's statement must state single serve portion contributes 1 WGR oz equivalent. 96 count</t>
    </r>
  </si>
  <si>
    <r>
      <t xml:space="preserve">CEREAL, DRY, BOWL PACK, 1 OZ GR, BRAN FLAKES
</t>
    </r>
    <r>
      <rPr>
        <sz val="9"/>
        <color theme="1"/>
        <rFont val="Calibri"/>
        <family val="2"/>
      </rPr>
      <t>Crispy wheat bran flakes with sweet raisins, manufacturer's statement must state single serve portion contributes 1 WGR oz equivalent. 96 count</t>
    </r>
  </si>
  <si>
    <r>
      <t>CEREAL, DRY, BOWL PACK, 1 OZ GR, CINNAMON FLAKE</t>
    </r>
    <r>
      <rPr>
        <sz val="9"/>
        <color theme="1"/>
        <rFont val="Calibri"/>
        <family val="2"/>
      </rPr>
      <t xml:space="preserve"> 
WG reduced sugar, manufacturer's statement must state single serve portion contributes 1 WGR oz equivalent. 96 count 
*6 gr sugar</t>
    </r>
  </si>
  <si>
    <r>
      <t xml:space="preserve">CEREAL, DRY, BOWL PACK, 1 OZ GR, COCOA FLAVORED CORN PUFFS
</t>
    </r>
    <r>
      <rPr>
        <sz val="9"/>
        <color theme="1"/>
        <rFont val="Calibri"/>
        <family val="2"/>
        <scheme val="minor"/>
      </rPr>
      <t>WG,</t>
    </r>
    <r>
      <rPr>
        <sz val="9"/>
        <color theme="1"/>
        <rFont val="Calibri"/>
        <family val="2"/>
      </rPr>
      <t xml:space="preserve"> reduced sugar, manufacturer's statement must state single serve portion contributes 1 WGR oz equivalent. 96 count</t>
    </r>
  </si>
  <si>
    <r>
      <t xml:space="preserve">CEREAL, DRY, BOWL PACK, 1 OZ GR, FROSTED FLAKE  
</t>
    </r>
    <r>
      <rPr>
        <sz val="9"/>
        <color theme="1"/>
        <rFont val="Calibri"/>
        <family val="2"/>
      </rPr>
      <t>WG reduced sugar, manufacturer's statement must state single serve portion contributes 1 WGR oz equivalent. 96 count
*6 gr sugar</t>
    </r>
  </si>
  <si>
    <r>
      <t xml:space="preserve">CEREAL, DRY, BOWL PACK, 1 OZ GR, FROSTED MINI WHEATS
</t>
    </r>
    <r>
      <rPr>
        <sz val="9"/>
        <color theme="1"/>
        <rFont val="Calibri"/>
        <family val="2"/>
      </rPr>
      <t>WG, reduced sugar, no artificial sweetners, manufacturer's statement must state single serve portion contributes 1 WGR oz equivalent. 96 count
*6 gr sugar</t>
    </r>
  </si>
  <si>
    <r>
      <t xml:space="preserve">CEREAL, DRY, BOWL PACK, 1 OZ GR, FRUIT FLAVORED RINGS 
</t>
    </r>
    <r>
      <rPr>
        <sz val="9"/>
        <color theme="1"/>
        <rFont val="Calibri"/>
        <family val="2"/>
      </rPr>
      <t xml:space="preserve">WG, corn, wheat, oats, reduced sugar, </t>
    </r>
    <r>
      <rPr>
        <b/>
        <u/>
        <sz val="9"/>
        <color theme="1"/>
        <rFont val="Calibri"/>
        <family val="2"/>
      </rPr>
      <t>No artificial flavoring or color</t>
    </r>
    <r>
      <rPr>
        <u/>
        <sz val="9"/>
        <color theme="1"/>
        <rFont val="Calibri"/>
        <family val="2"/>
      </rPr>
      <t>,</t>
    </r>
    <r>
      <rPr>
        <sz val="9"/>
        <color theme="1"/>
        <rFont val="Calibri"/>
        <family val="2"/>
      </rPr>
      <t xml:space="preserve"> manufacturer's statement must state single serve portion contributes 1 WGR oz equivalent. 96 count</t>
    </r>
  </si>
  <si>
    <t>CHEESE, PARMESAN, GRATED</t>
  </si>
  <si>
    <r>
      <t xml:space="preserve">CRACKERS, GRAHAM, IW
</t>
    </r>
    <r>
      <rPr>
        <sz val="9"/>
        <color theme="1"/>
        <rFont val="Calibri"/>
        <family val="2"/>
      </rPr>
      <t>One 3 pk must weigh minimum of 14 grams</t>
    </r>
  </si>
  <si>
    <t>ea</t>
  </si>
  <si>
    <r>
      <t xml:space="preserve">GRAVY MIX, BROWN
</t>
    </r>
    <r>
      <rPr>
        <sz val="9"/>
        <color theme="1"/>
        <rFont val="Calibri"/>
        <family val="2"/>
      </rPr>
      <t xml:space="preserve">Low Sodium, Dry Mix
</t>
    </r>
  </si>
  <si>
    <r>
      <t xml:space="preserve">GRAVY MIX, CHICKEN
</t>
    </r>
    <r>
      <rPr>
        <sz val="9"/>
        <color theme="1"/>
        <rFont val="Calibri"/>
        <family val="2"/>
      </rPr>
      <t xml:space="preserve">Low Sodium, Dry Mix
</t>
    </r>
  </si>
  <si>
    <r>
      <t xml:space="preserve">GRAVY MIX, TURKEY
</t>
    </r>
    <r>
      <rPr>
        <sz val="9"/>
        <color theme="1"/>
        <rFont val="Calibri"/>
        <family val="2"/>
      </rPr>
      <t xml:space="preserve">Low Sodium, Dry Mix
</t>
    </r>
  </si>
  <si>
    <r>
      <t xml:space="preserve">KETCHUP, TOMATO
</t>
    </r>
    <r>
      <rPr>
        <sz val="9"/>
        <color theme="1"/>
        <rFont val="Calibri"/>
        <family val="2"/>
      </rPr>
      <t xml:space="preserve">100% natural sugar, US Grade A, Fancy,  low sodium
</t>
    </r>
  </si>
  <si>
    <r>
      <t xml:space="preserve">MAYONNAISE, HEAVY DUTY
</t>
    </r>
    <r>
      <rPr>
        <sz val="9"/>
        <color theme="1"/>
        <rFont val="Calibri"/>
        <family val="2"/>
      </rPr>
      <t>4/1 gal</t>
    </r>
  </si>
  <si>
    <t>EA</t>
  </si>
  <si>
    <r>
      <t xml:space="preserve">PAN COATING, BUTTERMIST
</t>
    </r>
    <r>
      <rPr>
        <sz val="9"/>
        <color theme="1"/>
        <rFont val="Calibri"/>
        <family val="2"/>
      </rPr>
      <t>Food Release, Aerosol, 6/17 oz</t>
    </r>
  </si>
  <si>
    <r>
      <t xml:space="preserve">PASTA, EGG NOODLE
</t>
    </r>
    <r>
      <rPr>
        <sz val="9"/>
        <color theme="1"/>
        <rFont val="Calibri"/>
        <family val="2"/>
      </rPr>
      <t>Egg Noodle, Medium, Enriched, 100% Durman Semolina</t>
    </r>
  </si>
  <si>
    <r>
      <t xml:space="preserve">PASTA, ELBOW
</t>
    </r>
    <r>
      <rPr>
        <sz val="9"/>
        <color theme="1"/>
        <rFont val="Calibri"/>
        <family val="2"/>
      </rPr>
      <t xml:space="preserve">Macaroni, Elbow, Enriched, 100% Durman Semolina 
</t>
    </r>
  </si>
  <si>
    <r>
      <t>PASTA, ROTINI SPIRALS
R</t>
    </r>
    <r>
      <rPr>
        <sz val="9"/>
        <color theme="1"/>
        <rFont val="Calibri"/>
        <family val="2"/>
      </rPr>
      <t>otini, spirals, Enriched, 100% Durman Semolina</t>
    </r>
  </si>
  <si>
    <r>
      <t xml:space="preserve">PASTA, SPAGHETTI
</t>
    </r>
    <r>
      <rPr>
        <sz val="9"/>
        <color theme="1"/>
        <rFont val="Calibri"/>
        <family val="2"/>
      </rPr>
      <t>Spaghetti, Enriched, 100% Durman Semolina</t>
    </r>
  </si>
  <si>
    <r>
      <t xml:space="preserve">PICKLE CHIPS
</t>
    </r>
    <r>
      <rPr>
        <sz val="9"/>
        <color theme="1"/>
        <rFont val="Calibri"/>
        <family val="2"/>
      </rPr>
      <t>Dill, thin sliced, Grade B, 4/1 gal</t>
    </r>
  </si>
  <si>
    <r>
      <t xml:space="preserve">PICKLE RELSH
</t>
    </r>
    <r>
      <rPr>
        <sz val="9"/>
        <color theme="1"/>
        <rFont val="Calibri"/>
        <family val="2"/>
      </rPr>
      <t xml:space="preserve">Sweet, green, 4/1 gal 
</t>
    </r>
  </si>
  <si>
    <r>
      <t xml:space="preserve">POPTART, IW, FROSTED BROWN SUGAR, SINGLE PACK
</t>
    </r>
    <r>
      <rPr>
        <sz val="9"/>
        <color theme="1"/>
        <rFont val="Calibri"/>
        <family val="2"/>
      </rPr>
      <t>WG, 1 oz gr equiv</t>
    </r>
  </si>
  <si>
    <r>
      <t xml:space="preserve">POPTART, IW, FROSTED FUDGE, SINGLE PACK
</t>
    </r>
    <r>
      <rPr>
        <sz val="9"/>
        <color theme="1"/>
        <rFont val="Calibri"/>
        <family val="2"/>
      </rPr>
      <t>WG, 1 oz gr equiv</t>
    </r>
  </si>
  <si>
    <r>
      <t xml:space="preserve">POPTART, IW, FROSTED STRAWBERRY, SINGLE PACK
</t>
    </r>
    <r>
      <rPr>
        <sz val="9"/>
        <color theme="1"/>
        <rFont val="Calibri"/>
        <family val="2"/>
      </rPr>
      <t>WG, 1 oz gr equiv</t>
    </r>
  </si>
  <si>
    <r>
      <t xml:space="preserve">POTATOES, AU GRATIN
</t>
    </r>
    <r>
      <rPr>
        <sz val="9"/>
        <color theme="1"/>
        <rFont val="Calibri"/>
        <family val="2"/>
      </rPr>
      <t>Dehydrated, sliced</t>
    </r>
  </si>
  <si>
    <r>
      <t xml:space="preserve">POTATOES, MASHED
</t>
    </r>
    <r>
      <rPr>
        <sz val="9"/>
        <color theme="1"/>
        <rFont val="Calibri"/>
        <family val="2"/>
      </rPr>
      <t>Mashed instant, 12/26 oz</t>
    </r>
  </si>
  <si>
    <r>
      <t xml:space="preserve">RICE
</t>
    </r>
    <r>
      <rPr>
        <sz val="9"/>
        <color theme="1"/>
        <rFont val="Calibri"/>
        <family val="2"/>
      </rPr>
      <t>Brown, whole grain, Parboiled, 1/25 lbs</t>
    </r>
  </si>
  <si>
    <r>
      <t xml:space="preserve">SALSA, MILD, THICK AND CHUNKY
</t>
    </r>
    <r>
      <rPr>
        <sz val="9"/>
        <color theme="1"/>
        <rFont val="Calibri"/>
        <family val="2"/>
        <scheme val="minor"/>
      </rPr>
      <t>Tomato based sauce with onions and peppers.</t>
    </r>
    <r>
      <rPr>
        <b/>
        <sz val="9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</rPr>
      <t>1/2 c serving contributes 1/4 c R/O veg subgroup</t>
    </r>
  </si>
  <si>
    <r>
      <t xml:space="preserve">SAUCE, BBQ
</t>
    </r>
    <r>
      <rPr>
        <sz val="9"/>
        <color theme="1"/>
        <rFont val="Calibri"/>
        <family val="2"/>
      </rPr>
      <t>Mild, 4/1 gal</t>
    </r>
  </si>
  <si>
    <r>
      <t xml:space="preserve">SAUCE, MILD CHEDDAR CHEESE
</t>
    </r>
    <r>
      <rPr>
        <sz val="9"/>
        <color theme="1"/>
        <rFont val="Calibri"/>
        <family val="2"/>
      </rPr>
      <t xml:space="preserve">Reduced fat,  6/#10 cans
</t>
    </r>
  </si>
  <si>
    <r>
      <t xml:space="preserve">SAUCE, NACHO CHEESE
</t>
    </r>
    <r>
      <rPr>
        <sz val="9"/>
        <color theme="1"/>
        <rFont val="Calibri"/>
        <family val="2"/>
      </rPr>
      <t xml:space="preserve">Reduced fat,  6/#10 cans
</t>
    </r>
  </si>
  <si>
    <t xml:space="preserve">SAUCE, SPAGHETTI
</t>
  </si>
  <si>
    <t xml:space="preserve">SAUCE, TEXAS PETE, 1/2 GAL
</t>
  </si>
  <si>
    <r>
      <t xml:space="preserve">SOUP, TOMATO
</t>
    </r>
    <r>
      <rPr>
        <sz val="9"/>
        <color theme="1"/>
        <rFont val="Calibri"/>
        <family val="2"/>
      </rPr>
      <t>Condensed, Reduced Sodium, 12/50 oz
6 oz prepared provides 1/2 Veg</t>
    </r>
  </si>
  <si>
    <t>2tbsp+A92:J92</t>
  </si>
  <si>
    <r>
      <t xml:space="preserve">SUGAR, GRANULATED
</t>
    </r>
    <r>
      <rPr>
        <sz val="9"/>
        <color theme="1"/>
        <rFont val="Calibri"/>
        <family val="2"/>
      </rPr>
      <t>Granulated, 25 lb bag</t>
    </r>
  </si>
  <si>
    <r>
      <t xml:space="preserve">SUGAR, GRANULATED, LIGHT BROWN
</t>
    </r>
    <r>
      <rPr>
        <sz val="9"/>
        <color theme="1"/>
        <rFont val="Calibri"/>
        <family val="2"/>
      </rPr>
      <t xml:space="preserve">Granulated, 24/2#          </t>
    </r>
    <r>
      <rPr>
        <b/>
        <sz val="9"/>
        <color theme="1"/>
        <rFont val="Calibri"/>
        <family val="2"/>
      </rPr>
      <t xml:space="preserve">  24/1#</t>
    </r>
  </si>
  <si>
    <r>
      <t xml:space="preserve">TOMATO PASTE
</t>
    </r>
    <r>
      <rPr>
        <sz val="9"/>
        <color theme="1"/>
        <rFont val="Calibri"/>
        <family val="2"/>
      </rPr>
      <t xml:space="preserve">26% Solids, US Grade A, 6 #10 cans
</t>
    </r>
  </si>
  <si>
    <r>
      <t xml:space="preserve">TOMATOES, DICED
</t>
    </r>
    <r>
      <rPr>
        <sz val="9"/>
        <color theme="1"/>
        <rFont val="Calibri"/>
        <family val="2"/>
      </rPr>
      <t>US Grade A, low sodium, 6 #10 cans</t>
    </r>
  </si>
  <si>
    <r>
      <t xml:space="preserve">TUNA, POUCH, ALBACORE, 6/43 OZ
</t>
    </r>
    <r>
      <rPr>
        <sz val="9"/>
        <color theme="1"/>
        <rFont val="Calibri"/>
        <family val="2"/>
        <scheme val="minor"/>
      </rPr>
      <t xml:space="preserve">Dolphin Free.  Packed in Water.   </t>
    </r>
  </si>
  <si>
    <r>
      <t xml:space="preserve">VINEGAR
</t>
    </r>
    <r>
      <rPr>
        <sz val="9"/>
        <color theme="1"/>
        <rFont val="Calibri"/>
        <family val="2"/>
      </rPr>
      <t>White, 1gal</t>
    </r>
  </si>
  <si>
    <t>Portion Packs</t>
  </si>
  <si>
    <r>
      <t xml:space="preserve">BBQ SAUCE DIPPING CUP
</t>
    </r>
    <r>
      <rPr>
        <sz val="9"/>
        <color theme="1"/>
        <rFont val="Calibri"/>
        <family val="2"/>
      </rPr>
      <t>1.25 oz</t>
    </r>
    <r>
      <rPr>
        <b/>
        <sz val="9"/>
        <color theme="1"/>
        <rFont val="Calibri"/>
        <family val="2"/>
      </rPr>
      <t xml:space="preserve">
</t>
    </r>
  </si>
  <si>
    <t>DRESSING BUTTERMILK RANCH PPI  28101</t>
  </si>
  <si>
    <t>PPI</t>
  </si>
  <si>
    <r>
      <t xml:space="preserve">HONEY MUSTARD, DIPPING CUP
</t>
    </r>
    <r>
      <rPr>
        <sz val="9"/>
        <color theme="1"/>
        <rFont val="Calibri"/>
        <family val="2"/>
      </rPr>
      <t xml:space="preserve">Dipping cup, no more than .5 gm fat per 1 oz portion, 100/1 oz </t>
    </r>
  </si>
  <si>
    <r>
      <t xml:space="preserve">HOT SAUCE 
</t>
    </r>
    <r>
      <rPr>
        <sz val="9"/>
        <color theme="1"/>
        <rFont val="Calibri"/>
        <family val="2"/>
      </rPr>
      <t>7 gm, 200 count</t>
    </r>
  </si>
  <si>
    <r>
      <t xml:space="preserve">JELLY - STRAWBERRY
</t>
    </r>
    <r>
      <rPr>
        <sz val="9"/>
        <color theme="1"/>
        <rFont val="Calibri"/>
        <family val="2"/>
      </rPr>
      <t xml:space="preserve">Strawberry, 12-14 gm, 200 count          </t>
    </r>
    <r>
      <rPr>
        <b/>
        <sz val="9"/>
        <color theme="1"/>
        <rFont val="Calibri"/>
        <family val="2"/>
      </rPr>
      <t>Pouch</t>
    </r>
  </si>
  <si>
    <r>
      <t xml:space="preserve">KETCHUP
</t>
    </r>
    <r>
      <rPr>
        <sz val="9"/>
        <color theme="1"/>
        <rFont val="Calibri"/>
        <family val="2"/>
      </rPr>
      <t>9 gm, 1000 count</t>
    </r>
  </si>
  <si>
    <t>MAYONNAISE KRAFT PC</t>
  </si>
  <si>
    <t>KRAFT</t>
  </si>
  <si>
    <r>
      <t xml:space="preserve">MUSTARD
</t>
    </r>
    <r>
      <rPr>
        <sz val="9"/>
        <color theme="1"/>
        <rFont val="Calibri"/>
        <family val="2"/>
      </rPr>
      <t>Yellow, Prepared, 5gm, 500 count</t>
    </r>
  </si>
  <si>
    <r>
      <t xml:space="preserve">SAUCE, TACO
</t>
    </r>
    <r>
      <rPr>
        <sz val="9"/>
        <color theme="1"/>
        <rFont val="Calibri"/>
        <family val="2"/>
      </rPr>
      <t>9 gm, 200 count</t>
    </r>
  </si>
  <si>
    <t>LA CHOY LITE SOY SAUCE</t>
  </si>
  <si>
    <r>
      <t xml:space="preserve">SWEET AND SOUR DIPPING CUP
</t>
    </r>
    <r>
      <rPr>
        <sz val="9"/>
        <color theme="1"/>
        <rFont val="Calibri"/>
        <family val="2"/>
      </rPr>
      <t>1 oz cup, 100 count</t>
    </r>
  </si>
  <si>
    <r>
      <t xml:space="preserve">SYRUP CUP
</t>
    </r>
    <r>
      <rPr>
        <sz val="9"/>
        <color theme="1"/>
        <rFont val="Calibri"/>
        <family val="2"/>
      </rPr>
      <t>Pancake, 1.5 oz cups, 100 count</t>
    </r>
  </si>
  <si>
    <r>
      <t xml:space="preserve">TARTAR SAUCE
</t>
    </r>
    <r>
      <rPr>
        <sz val="9"/>
        <color theme="1"/>
        <rFont val="Calibri"/>
        <family val="2"/>
      </rPr>
      <t>12 gm, 200 count</t>
    </r>
  </si>
  <si>
    <t>Spices and Flavorings</t>
  </si>
  <si>
    <r>
      <t xml:space="preserve">BASE, CHICKEN, LOW SODIUM
</t>
    </r>
    <r>
      <rPr>
        <sz val="9"/>
        <color theme="1"/>
        <rFont val="Calibri"/>
        <family val="2"/>
      </rPr>
      <t>Chicken, Low Sodium, no MSG, 1 lb
*can order by the EACH</t>
    </r>
  </si>
  <si>
    <t>CHILI POWDER</t>
  </si>
  <si>
    <t>CINNAMON, GROUND</t>
  </si>
  <si>
    <t>FAJITA SEASONING MIX</t>
  </si>
  <si>
    <t>GARLIC POWDER</t>
  </si>
  <si>
    <t>ITALIAN SEASONING</t>
  </si>
  <si>
    <t>PEPPER, BLACK, GROUND</t>
  </si>
  <si>
    <t>SEASONING 17, SALT FREE, 20 OZ
*can order by the each</t>
  </si>
  <si>
    <t>SPICE DEHYDRATED ONION 9600 MCCORMICK</t>
  </si>
  <si>
    <t>MCCORMICK</t>
  </si>
  <si>
    <t>TACO SEASONING MIX, 50% REDUCED SODIUM</t>
  </si>
  <si>
    <t>Snacks (chips, crackers, cookies, pudding, etc.)</t>
  </si>
  <si>
    <r>
      <rPr>
        <b/>
        <sz val="9"/>
        <color theme="1"/>
        <rFont val="Calibri"/>
        <family val="2"/>
      </rPr>
      <t>BEEF JERKY, ORIGINAL</t>
    </r>
    <r>
      <rPr>
        <sz val="9"/>
        <color theme="1"/>
        <rFont val="Calibri"/>
        <family val="2"/>
      </rPr>
      <t xml:space="preserve">
.85 oz bag.</t>
    </r>
  </si>
  <si>
    <r>
      <rPr>
        <b/>
        <sz val="9"/>
        <color theme="1"/>
        <rFont val="Calibri"/>
        <family val="2"/>
      </rPr>
      <t>BEEF JERKY, TERIYAKI</t>
    </r>
    <r>
      <rPr>
        <sz val="9"/>
        <color theme="1"/>
        <rFont val="Calibri"/>
        <family val="2"/>
      </rPr>
      <t xml:space="preserve">
.85 oz bag.</t>
    </r>
  </si>
  <si>
    <r>
      <t xml:space="preserve">CHEETOS, BAKED CRUNCHY
</t>
    </r>
    <r>
      <rPr>
        <sz val="9"/>
        <color theme="1"/>
        <rFont val="Calibri"/>
        <family val="2"/>
      </rPr>
      <t>.875 OZ BAG = 1.25 oz gr equiv.</t>
    </r>
  </si>
  <si>
    <r>
      <t xml:space="preserve">CHEETOS, FANTASTIX, FLAMIN' HOT
</t>
    </r>
    <r>
      <rPr>
        <sz val="9"/>
        <color theme="1"/>
        <rFont val="Calibri"/>
        <family val="2"/>
      </rPr>
      <t>1.O oz bag = 1.25 oz gr equiv</t>
    </r>
  </si>
  <si>
    <r>
      <t xml:space="preserve">CHEX MIX, CHOCOLATE CARAMEL
</t>
    </r>
    <r>
      <rPr>
        <sz val="9"/>
        <color theme="1"/>
        <rFont val="Calibri"/>
        <family val="2"/>
      </rPr>
      <t>1.03 oz bag contributes 1 oz gr equiv.</t>
    </r>
  </si>
  <si>
    <r>
      <t xml:space="preserve">CHEX MIX, STRAWBERRY
</t>
    </r>
    <r>
      <rPr>
        <sz val="9"/>
        <color theme="1"/>
        <rFont val="Calibri"/>
        <family val="2"/>
      </rPr>
      <t>1.03 oz bag contributes 1 oz gr equiv.</t>
    </r>
  </si>
  <si>
    <t>F LAY 67609 DORITOS RF WHT NACHO</t>
  </si>
  <si>
    <t>FRITO LAY</t>
  </si>
  <si>
    <t>DORITOS 20518 NACHO RF WALKING TACO FLAY</t>
  </si>
  <si>
    <r>
      <rPr>
        <b/>
        <sz val="9"/>
        <color theme="1"/>
        <rFont val="Calibri"/>
        <family val="2"/>
      </rPr>
      <t xml:space="preserve">CHIPS, POTATO, BAKED, BBQ
</t>
    </r>
    <r>
      <rPr>
        <sz val="9"/>
        <color theme="1"/>
        <rFont val="Calibri"/>
        <family val="2"/>
      </rPr>
      <t>1.125 oz bag</t>
    </r>
  </si>
  <si>
    <r>
      <rPr>
        <b/>
        <sz val="9"/>
        <color theme="1"/>
        <rFont val="Calibri"/>
        <family val="2"/>
      </rPr>
      <t xml:space="preserve">CHIPS, POTATO, BAKED, PLAIN
</t>
    </r>
    <r>
      <rPr>
        <sz val="9"/>
        <color theme="1"/>
        <rFont val="Calibri"/>
        <family val="2"/>
      </rPr>
      <t>1.125 oz bag</t>
    </r>
  </si>
  <si>
    <r>
      <rPr>
        <b/>
        <sz val="9"/>
        <color theme="1"/>
        <rFont val="Calibri"/>
        <family val="2"/>
      </rPr>
      <t xml:space="preserve">CHIPS, POTATO, BAKED, SOUR CREAM &amp; ONION
</t>
    </r>
    <r>
      <rPr>
        <sz val="9"/>
        <color theme="1"/>
        <rFont val="Calibri"/>
        <family val="2"/>
      </rPr>
      <t>.875 oz bag</t>
    </r>
  </si>
  <si>
    <r>
      <t xml:space="preserve">CRACKERS, WG, CHEEZ-IT
</t>
    </r>
    <r>
      <rPr>
        <sz val="9"/>
        <color theme="1"/>
        <rFont val="Calibri"/>
        <family val="2"/>
      </rPr>
      <t>.75 oz pkg</t>
    </r>
  </si>
  <si>
    <r>
      <t xml:space="preserve">FRUIT SNACKS, BITE SIZE PIECES, MIXED FRUIT, 1.6 OZ
</t>
    </r>
    <r>
      <rPr>
        <sz val="9"/>
        <color theme="1"/>
        <rFont val="Calibri"/>
        <family val="2"/>
      </rPr>
      <t>Made with real fruit, no preservatives.</t>
    </r>
  </si>
  <si>
    <r>
      <t xml:space="preserve">GRANOLA, SINGLE PACKAGE
</t>
    </r>
    <r>
      <rPr>
        <sz val="9"/>
        <color theme="1"/>
        <rFont val="Calibri"/>
        <family val="2"/>
      </rPr>
      <t>Cinnamon flavored granola clusters.  Each 1 oz bag contributes 1 oz gr equiv.</t>
    </r>
  </si>
  <si>
    <r>
      <t xml:space="preserve">Rockin'ola Granola (Sargent Foods LLC) #4209
</t>
    </r>
    <r>
      <rPr>
        <sz val="10.5"/>
        <color theme="1"/>
        <rFont val="Calibri"/>
        <family val="2"/>
      </rPr>
      <t>No subtitute</t>
    </r>
  </si>
  <si>
    <r>
      <t xml:space="preserve">NUTRIGRAIN BAR, APPLE CINNAMON
</t>
    </r>
    <r>
      <rPr>
        <sz val="9"/>
        <color theme="1"/>
        <rFont val="Calibri"/>
        <family val="2"/>
      </rPr>
      <t>Each 1.55 oz bar contributes 1 oz gr equiv.</t>
    </r>
  </si>
  <si>
    <r>
      <t xml:space="preserve">NUTRIGRAIN BAR, BLUEBERRY
</t>
    </r>
    <r>
      <rPr>
        <sz val="9"/>
        <color theme="1"/>
        <rFont val="Calibri"/>
        <family val="2"/>
      </rPr>
      <t>Each 1.55 oz bar contributes 1 oz gr equiv.</t>
    </r>
  </si>
  <si>
    <r>
      <t xml:space="preserve">NUTRIGRAIN BAR, STRAWBERRY
</t>
    </r>
    <r>
      <rPr>
        <sz val="9"/>
        <color theme="1"/>
        <rFont val="Calibri"/>
        <family val="2"/>
      </rPr>
      <t>Each 1.55 oz bar contributes 1 oz gr equiv.</t>
    </r>
  </si>
  <si>
    <r>
      <t xml:space="preserve">POPCORN, WHITE CHEDDAR
</t>
    </r>
    <r>
      <rPr>
        <sz val="9"/>
        <color theme="1"/>
        <rFont val="Calibri"/>
        <family val="2"/>
      </rPr>
      <t>.5 oz bag</t>
    </r>
  </si>
  <si>
    <t xml:space="preserve">PUDDING, CUPS, FF CHOCOLATE, 3.5 oz
</t>
  </si>
  <si>
    <t xml:space="preserve">PUDDING, CUPS, FF VANILLA, 3.5 oz
</t>
  </si>
  <si>
    <r>
      <t xml:space="preserve">RICE KRISPIE TREAT, 1.41 OZ
</t>
    </r>
    <r>
      <rPr>
        <sz val="9"/>
        <color theme="1"/>
        <rFont val="Calibri"/>
        <family val="2"/>
      </rPr>
      <t>Each 1.41 oz bar contributes 1 oz gr equiv</t>
    </r>
  </si>
  <si>
    <r>
      <t xml:space="preserve">RICE KRISPIE TREAT, CHOCOLATEY CHIP, 1.59 OZ
</t>
    </r>
    <r>
      <rPr>
        <sz val="9"/>
        <color theme="1"/>
        <rFont val="Calibri"/>
        <family val="2"/>
      </rPr>
      <t>Each 1.59 oz bar contributes 1 oz gr equiv</t>
    </r>
  </si>
  <si>
    <r>
      <t xml:space="preserve">TORTILLA CHIPS, DORITOS, COOL RANCH
</t>
    </r>
    <r>
      <rPr>
        <sz val="9"/>
        <color theme="1"/>
        <rFont val="Calibri"/>
        <family val="2"/>
      </rPr>
      <t>1.0 oz bag  = 1.5 oz gr equiv.</t>
    </r>
  </si>
  <si>
    <r>
      <t xml:space="preserve">TORTILLA CHIPS, DORITOS, NACHO CHEESE
</t>
    </r>
    <r>
      <rPr>
        <sz val="9"/>
        <color theme="1"/>
        <rFont val="Calibri"/>
        <family val="2"/>
      </rPr>
      <t>1.0 oz bag  = 1.5 oz gr equiv.</t>
    </r>
  </si>
  <si>
    <r>
      <t xml:space="preserve">TORTILLA CHIPS, DORITOS, SPICY SWEET CHILI
</t>
    </r>
    <r>
      <rPr>
        <sz val="9"/>
        <color theme="1"/>
        <rFont val="Calibri"/>
        <family val="2"/>
      </rPr>
      <t>1.0 oz bag  = 1.5 oz gr equiv.</t>
    </r>
  </si>
  <si>
    <r>
      <t xml:space="preserve">TORTILLA CHIPS, OVEN BAKED SCOOPS
</t>
    </r>
    <r>
      <rPr>
        <sz val="9"/>
        <color theme="1"/>
        <rFont val="Calibri"/>
        <family val="2"/>
      </rPr>
      <t>.875 oz bag = 1.25 oz gr equiv.</t>
    </r>
  </si>
  <si>
    <r>
      <rPr>
        <b/>
        <sz val="9"/>
        <color theme="1"/>
        <rFont val="Calibri"/>
        <family val="2"/>
      </rPr>
      <t xml:space="preserve">TOTILLA CHIPS, RF CRISPY ROUNDS
</t>
    </r>
    <r>
      <rPr>
        <sz val="9"/>
        <color theme="1"/>
        <rFont val="Calibri"/>
        <family val="2"/>
      </rPr>
      <t>Ea 1.45 oz bag contributes 2 oz gr equiv.</t>
    </r>
  </si>
  <si>
    <t>Beverages</t>
  </si>
  <si>
    <t>MILK, SHELF STABLE, 1% WHITE, 8 OZ</t>
  </si>
  <si>
    <t>MILK, SHELF STABLE, FF CHOCOLATE, 8 OZ</t>
  </si>
  <si>
    <t>PAKS PER CASE/UNIT</t>
  </si>
  <si>
    <t>BRAND/ITEM CODE BID</t>
  </si>
  <si>
    <t>Aprons, Gloves, Can Liners</t>
  </si>
  <si>
    <r>
      <t xml:space="preserve">APRONS, PLASTIC DISPOSABLE
</t>
    </r>
    <r>
      <rPr>
        <sz val="9"/>
        <color theme="1"/>
        <rFont val="Calibri"/>
        <family val="2"/>
      </rPr>
      <t>Medium duty polyethylene, extra long ties, large neck opening.  28" x 46"</t>
    </r>
  </si>
  <si>
    <r>
      <t xml:space="preserve">GLOVES, LATEX, FLOCKLINED, LARGE
</t>
    </r>
    <r>
      <rPr>
        <sz val="9"/>
        <color theme="1"/>
        <rFont val="Calibri"/>
        <family val="2"/>
      </rPr>
      <t xml:space="preserve">Medium weight used for cleaning.
</t>
    </r>
  </si>
  <si>
    <r>
      <t xml:space="preserve">GLOVES, LATEX, FLOCKLINED, MEDIUM
</t>
    </r>
    <r>
      <rPr>
        <sz val="9"/>
        <color theme="1"/>
        <rFont val="Calibri"/>
        <family val="2"/>
      </rPr>
      <t xml:space="preserve">Medium weight used for cleaning.
</t>
    </r>
  </si>
  <si>
    <r>
      <t xml:space="preserve">GLOVES, VINYL, DISPOSABLE, POWDER FREE, MEDIUM
</t>
    </r>
    <r>
      <rPr>
        <sz val="9"/>
        <color theme="1"/>
        <rFont val="Calibri"/>
        <family val="2"/>
      </rPr>
      <t xml:space="preserve">Multipurpose, food preparation, disposable, ambidextrous, non-latex.
</t>
    </r>
    <r>
      <rPr>
        <b/>
        <sz val="9"/>
        <color theme="1"/>
        <rFont val="Calibri"/>
        <family val="2"/>
      </rPr>
      <t>MUST BE ABLE TO PURCHASE PER BOX</t>
    </r>
  </si>
  <si>
    <r>
      <t xml:space="preserve">GLOVES, VINYL, DISPOSABLE, POWDER FREE, SMALL 
</t>
    </r>
    <r>
      <rPr>
        <sz val="9"/>
        <color theme="1"/>
        <rFont val="Calibri"/>
        <family val="2"/>
      </rPr>
      <t xml:space="preserve">Multipurpose, food preparation, disposable, ambidextrous, non-latex.
</t>
    </r>
    <r>
      <rPr>
        <b/>
        <sz val="9"/>
        <color theme="1"/>
        <rFont val="Calibri"/>
        <family val="2"/>
      </rPr>
      <t>MUST BE ABLE TO PURCHASE PER BOX</t>
    </r>
  </si>
  <si>
    <t>BX</t>
  </si>
  <si>
    <t>HAIRNET, NYLON, BLACK,  24"</t>
  </si>
  <si>
    <t>HAIRNET, NYLON, BROWN, 22"</t>
  </si>
  <si>
    <t>Food Bags</t>
  </si>
  <si>
    <r>
      <t xml:space="preserve">BAG, BUN PAN, 27" x 37"
</t>
    </r>
    <r>
      <rPr>
        <sz val="9"/>
        <color theme="1"/>
        <rFont val="Calibri"/>
        <family val="2"/>
      </rPr>
      <t>Bags on a roll in dispenser box. Clear polyethylene.  Fits sheet pan.  Twist tie closure.  Grease, leak and tear-resistant.</t>
    </r>
  </si>
  <si>
    <r>
      <t xml:space="preserve">BAG, FULL BUN PAN RACK COVER, 52" x 80"
</t>
    </r>
    <r>
      <rPr>
        <sz val="9"/>
        <color theme="1"/>
        <rFont val="Calibri"/>
        <family val="2"/>
      </rPr>
      <t xml:space="preserve">Bags on a roll in dispenser box. Clear polyethylene.    </t>
    </r>
  </si>
  <si>
    <r>
      <t xml:space="preserve">BAG, PAPER, LUNCH, 8#, 500 ct
</t>
    </r>
    <r>
      <rPr>
        <sz val="9"/>
        <color theme="1"/>
        <rFont val="Calibri"/>
        <family val="2"/>
      </rPr>
      <t>6 x 4 x 12</t>
    </r>
  </si>
  <si>
    <r>
      <t xml:space="preserve">BAG, SANDWICH, "COOKIE" PRINTED
</t>
    </r>
    <r>
      <rPr>
        <sz val="9"/>
        <color theme="1"/>
        <rFont val="Calibri"/>
        <family val="2"/>
      </rPr>
      <t>6.5 x 8.5 with 1 3/4" flip lock.  Clear,  High density polyethylene.  Microwavable and boilable.  Grease and leak resistant.  Full saddle</t>
    </r>
  </si>
  <si>
    <r>
      <t xml:space="preserve">BOWL, FOAM, SQUAT, 12 OZ, WHITE
</t>
    </r>
    <r>
      <rPr>
        <sz val="9"/>
        <color theme="1"/>
        <rFont val="Calibri"/>
        <family val="2"/>
      </rPr>
      <t xml:space="preserve">Extruded polystyrene foam for hot items.                     </t>
    </r>
    <r>
      <rPr>
        <b/>
        <sz val="9"/>
        <color theme="1"/>
        <rFont val="Calibri"/>
        <family val="2"/>
      </rPr>
      <t xml:space="preserve"> 
</t>
    </r>
  </si>
  <si>
    <r>
      <t xml:space="preserve">CUP, SOUFFLE, PLASTIC, 2 OZ
</t>
    </r>
    <r>
      <rPr>
        <sz val="9"/>
        <color theme="1"/>
        <rFont val="Calibri"/>
        <family val="2"/>
      </rPr>
      <t>Translucent (59.1 mL), polystyrene</t>
    </r>
  </si>
  <si>
    <r>
      <t xml:space="preserve">CUP, SOUFFLE, PLASTIC, 5 OZ
</t>
    </r>
    <r>
      <rPr>
        <sz val="9"/>
        <color theme="1"/>
        <rFont val="Calibri"/>
        <family val="2"/>
      </rPr>
      <t>Translucent (59.1 mL), polystyrene
Must be compatable with Fabrikal Lid #XL345PC</t>
    </r>
  </si>
  <si>
    <r>
      <t xml:space="preserve">LID, FOAM, FITS 12 OZ SQUAT
</t>
    </r>
    <r>
      <rPr>
        <sz val="9"/>
        <color theme="1"/>
        <rFont val="Calibri"/>
        <family val="2"/>
      </rPr>
      <t>Extruded polystyrene foam for hot items.</t>
    </r>
    <r>
      <rPr>
        <b/>
        <sz val="9"/>
        <color theme="1"/>
        <rFont val="Calibri"/>
        <family val="2"/>
        <scheme val="minor"/>
      </rPr>
      <t xml:space="preserve">                  </t>
    </r>
  </si>
  <si>
    <r>
      <t xml:space="preserve">LID, SOUFFLE, PLASTIC, FITS 2 OZ
</t>
    </r>
    <r>
      <rPr>
        <sz val="9"/>
        <color theme="1"/>
        <rFont val="Calibri"/>
        <family val="2"/>
      </rPr>
      <t>Translucent.  Must fit same brand 2 oz souffle cup.</t>
    </r>
  </si>
  <si>
    <r>
      <t xml:space="preserve">LID, SOUFFLE, PLASTIC, FITS 4 OZ
</t>
    </r>
    <r>
      <rPr>
        <sz val="9"/>
        <color theme="1"/>
        <rFont val="Calibri"/>
        <family val="2"/>
      </rPr>
      <t>Translucent.  Must fit same brand 4 oz and 5 oz souffle cup.</t>
    </r>
  </si>
  <si>
    <t>BAG GALLON ZIPGARDS STORAGE                                        Galloon capacity</t>
  </si>
  <si>
    <t>Containers - Hingeware</t>
  </si>
  <si>
    <r>
      <t xml:space="preserve">CONTAINER, 3 COMPARTMENT, CLEAR, HINGED
</t>
    </r>
    <r>
      <rPr>
        <sz val="9"/>
        <color theme="1"/>
        <rFont val="Calibri"/>
        <family val="2"/>
      </rPr>
      <t>One large compartment and 2 small for use with Chef Salads.  8"x 8" x3"</t>
    </r>
  </si>
  <si>
    <t>CONTAINER, 8"-9" SUBMARINE, CLEAR, HINGED</t>
  </si>
  <si>
    <r>
      <t xml:space="preserve">CONTAINER, CLAM SHELL
</t>
    </r>
    <r>
      <rPr>
        <sz val="9"/>
        <color theme="1"/>
        <rFont val="Calibri"/>
        <family val="2"/>
      </rPr>
      <t>One compartment - 6" x 6" x 3"</t>
    </r>
  </si>
  <si>
    <r>
      <t xml:space="preserve">CONTAINER, SANDWICH WEDGE, CLEAR, W/LID
</t>
    </r>
    <r>
      <rPr>
        <sz val="9"/>
        <color theme="1"/>
        <rFont val="Calibri"/>
        <family val="2"/>
      </rPr>
      <t>Approx dimentions - 6 1/2" x 3 1/4" x 3 3/8"</t>
    </r>
  </si>
  <si>
    <t xml:space="preserve">Douglas Steven Plastics SW40SB
</t>
  </si>
  <si>
    <r>
      <t xml:space="preserve">CUP, WHITE FOAM, 8 OZ
</t>
    </r>
    <r>
      <rPr>
        <sz val="9"/>
        <color theme="1"/>
        <rFont val="Calibri"/>
        <family val="2"/>
      </rPr>
      <t xml:space="preserve">Expanded polystyrene foam.  </t>
    </r>
  </si>
  <si>
    <t>Napkins</t>
  </si>
  <si>
    <r>
      <t xml:space="preserve">NAPKINS, EXPRESS NAP DISPENSER USE
</t>
    </r>
    <r>
      <rPr>
        <sz val="9"/>
        <color theme="1"/>
        <rFont val="Calibri"/>
        <family val="2"/>
      </rPr>
      <t xml:space="preserve">Made from 100% recycled and 20% Post Consumer fibers.  Compostable.  Folded 4" x 6 1/2". </t>
    </r>
  </si>
  <si>
    <r>
      <t xml:space="preserve">NAPKINS, TALL FOLD
</t>
    </r>
    <r>
      <rPr>
        <sz val="9"/>
        <color theme="1"/>
        <rFont val="Calibri"/>
        <family val="2"/>
      </rPr>
      <t>100" recylclable, 80% post consumer waste, certified processed chlorine free.  Folded 3 1/2" x 6 1/4" .  White</t>
    </r>
  </si>
  <si>
    <t>Plates, Plaids, and School Trays</t>
  </si>
  <si>
    <t>PAPER FOOD TRAY, PLAID, #50, 8 oz</t>
  </si>
  <si>
    <r>
      <t xml:space="preserve">SCHOOL LUNCH TRAY, PAPER, 5 COMP
</t>
    </r>
    <r>
      <rPr>
        <sz val="9"/>
        <color theme="1"/>
        <rFont val="Calibri"/>
        <family val="2"/>
      </rPr>
      <t>Molded Fiber.  8 1/4" x 10 3/8" x 1" Compostable and Reclable.</t>
    </r>
  </si>
  <si>
    <t>Utensils</t>
  </si>
  <si>
    <r>
      <t xml:space="preserve">FORK, PLASTIC, BLACK
</t>
    </r>
    <r>
      <rPr>
        <sz val="9"/>
        <color theme="1"/>
        <rFont val="Calibri"/>
        <family val="2"/>
      </rPr>
      <t>Break resistant. Medium weight polyethylene.</t>
    </r>
  </si>
  <si>
    <r>
      <t xml:space="preserve">SOUP SPOON, PLASTIC, BLACK
</t>
    </r>
    <r>
      <rPr>
        <sz val="9"/>
        <color theme="1"/>
        <rFont val="Calibri"/>
        <family val="2"/>
      </rPr>
      <t>Break resistant. Medium weight polyethylene.</t>
    </r>
  </si>
  <si>
    <r>
      <t xml:space="preserve">STRAW, PLASTIC, WRAPPED
</t>
    </r>
    <r>
      <rPr>
        <sz val="9"/>
        <color theme="1"/>
        <rFont val="Calibri"/>
        <family val="2"/>
      </rPr>
      <t>Clear or white.  5.75"</t>
    </r>
  </si>
  <si>
    <r>
      <t xml:space="preserve">TEASPOON, PLASTIC, BLACK
</t>
    </r>
    <r>
      <rPr>
        <sz val="9"/>
        <color theme="1"/>
        <rFont val="Calibri"/>
        <family val="2"/>
      </rPr>
      <t>Break resistant. Medium weight polyethylene.</t>
    </r>
  </si>
  <si>
    <r>
      <t xml:space="preserve">UTENSIL KIT (SPORK, NAPKIN, STRAW)
</t>
    </r>
    <r>
      <rPr>
        <sz val="9"/>
        <color theme="1"/>
        <rFont val="Calibri"/>
        <family val="2"/>
      </rPr>
      <t>Individually wrapped polyethylene sport, 5 3/4" milk straw, and 13 1/2" napkin.</t>
    </r>
  </si>
  <si>
    <t>Wrap, Foil, Deli Paper, Pan Liners</t>
  </si>
  <si>
    <r>
      <t xml:space="preserve">DELI PAPER SHEETS
</t>
    </r>
    <r>
      <rPr>
        <sz val="9"/>
        <color theme="1"/>
        <rFont val="Calibri"/>
        <family val="2"/>
      </rPr>
      <t>Dry wax paper, 10" x 12"</t>
    </r>
  </si>
  <si>
    <r>
      <t xml:space="preserve">DELI PAPER SHEETS
</t>
    </r>
    <r>
      <rPr>
        <sz val="9"/>
        <color theme="1"/>
        <rFont val="Calibri"/>
        <family val="2"/>
      </rPr>
      <t>Dry wax paper, 8" x 10.75"</t>
    </r>
  </si>
  <si>
    <r>
      <t xml:space="preserve">FILM, CRYSTAL IN CUTTER BOX, 12"
</t>
    </r>
    <r>
      <rPr>
        <sz val="9"/>
        <color theme="1"/>
        <rFont val="Calibri"/>
        <family val="2"/>
      </rPr>
      <t>12" x 2000'</t>
    </r>
  </si>
  <si>
    <r>
      <t xml:space="preserve">FILM, CRYSTAL IN CUTTER BOX, 18"
</t>
    </r>
    <r>
      <rPr>
        <sz val="9"/>
        <color theme="1"/>
        <rFont val="Calibri"/>
        <family val="2"/>
      </rPr>
      <t>18" X 2000'</t>
    </r>
  </si>
  <si>
    <r>
      <t xml:space="preserve">FOIL, ALUMINUM IN CUTTER BOX, 18"
</t>
    </r>
    <r>
      <rPr>
        <sz val="9"/>
        <color theme="1"/>
        <rFont val="Calibri"/>
        <family val="2"/>
      </rPr>
      <t>Heavy duty, 18" x 1000'</t>
    </r>
  </si>
  <si>
    <r>
      <t xml:space="preserve">PAN LINER, PARCHMENT PAPER
</t>
    </r>
    <r>
      <rPr>
        <sz val="9"/>
        <color theme="1"/>
        <rFont val="Calibri"/>
        <family val="2"/>
      </rPr>
      <t>Silicone parchment paper, medium weight, 16 3/8" x 24 3/8"</t>
    </r>
    <r>
      <rPr>
        <b/>
        <sz val="9"/>
        <color theme="1"/>
        <rFont val="Calibri"/>
        <family val="2"/>
      </rPr>
      <t xml:space="preserve">.  </t>
    </r>
  </si>
  <si>
    <r>
      <t xml:space="preserve">PAN SAVERS, PAN LINER 
</t>
    </r>
    <r>
      <rPr>
        <sz val="9"/>
        <color theme="1"/>
        <rFont val="Calibri"/>
        <family val="2"/>
      </rPr>
      <t>Ovenable high temp pan liners - up to 400°.
20.8" x12.8" for 2.5" &amp; 4" deep full pans</t>
    </r>
  </si>
  <si>
    <t>Cleaning Supplies</t>
  </si>
  <si>
    <r>
      <t xml:space="preserve">BLEACH, Gallon
</t>
    </r>
    <r>
      <rPr>
        <sz val="9"/>
        <color theme="1"/>
        <rFont val="Calibri"/>
        <family val="2"/>
      </rPr>
      <t>SDS required.  Liquid household, unscented.</t>
    </r>
  </si>
  <si>
    <r>
      <t xml:space="preserve">DISH DETERGENT, LIQUID
</t>
    </r>
    <r>
      <rPr>
        <sz val="9"/>
        <color theme="1"/>
        <rFont val="Calibri"/>
        <family val="2"/>
      </rPr>
      <t>SDS required.  Liquid concentrated grease-cleaning.</t>
    </r>
  </si>
  <si>
    <r>
      <t xml:space="preserve">LAUNDRY DETERGENT, he, W/BLEACH, PODS
</t>
    </r>
    <r>
      <rPr>
        <sz val="9"/>
        <color theme="1"/>
        <rFont val="Calibri"/>
        <family val="2"/>
      </rPr>
      <t>SDS required.  51 oz container w/54 pods.</t>
    </r>
  </si>
  <si>
    <r>
      <t xml:space="preserve">OVEN CLEANER, FUME FREE, AEROSOL
</t>
    </r>
    <r>
      <rPr>
        <sz val="9"/>
        <color theme="1"/>
        <rFont val="Calibri"/>
        <family val="2"/>
      </rPr>
      <t>SDS required.</t>
    </r>
  </si>
  <si>
    <t>SCOURING PADS, W/OUT SOAP, HEAVY DUTY COMMERCIAL
6" X 9"</t>
  </si>
  <si>
    <r>
      <t xml:space="preserve">STAINLESS STEEL POLISH
</t>
    </r>
    <r>
      <rPr>
        <sz val="9"/>
        <color theme="1"/>
        <rFont val="Calibri"/>
        <family val="2"/>
      </rPr>
      <t xml:space="preserve">SDS required.  </t>
    </r>
    <r>
      <rPr>
        <b/>
        <sz val="9"/>
        <color theme="1"/>
        <rFont val="Calibri"/>
        <family val="2"/>
      </rPr>
      <t>Non-petroleum base</t>
    </r>
    <r>
      <rPr>
        <sz val="9"/>
        <color theme="1"/>
        <rFont val="Calibri"/>
        <family val="2"/>
      </rPr>
      <t>.  Satin shine.</t>
    </r>
  </si>
  <si>
    <t>STAINLESS STEEL SCOURING PAD W/O SOAP</t>
  </si>
  <si>
    <r>
      <t xml:space="preserve">STAINLESS STEEL SCOURING PAD W/SOAP
</t>
    </r>
    <r>
      <rPr>
        <sz val="9"/>
        <color theme="1"/>
        <rFont val="Calibri"/>
        <family val="2"/>
      </rPr>
      <t>Hotel size.</t>
    </r>
  </si>
  <si>
    <r>
      <t xml:space="preserve">TEST STRIPS W/DISPENSER, CHLORINE
</t>
    </r>
    <r>
      <rPr>
        <sz val="9"/>
        <color theme="1"/>
        <rFont val="Calibri"/>
        <family val="2"/>
      </rPr>
      <t>15' roll of test paper and a color comparison chart on dispenser.</t>
    </r>
  </si>
  <si>
    <r>
      <t xml:space="preserve">THERMOMETER SANITIZING WIPES, IW
</t>
    </r>
    <r>
      <rPr>
        <sz val="9"/>
        <color theme="1"/>
        <rFont val="Calibri"/>
        <family val="2"/>
        <scheme val="minor"/>
      </rPr>
      <t>1.18" x 2.62"</t>
    </r>
  </si>
  <si>
    <r>
      <t xml:space="preserve">FISH, POLLOCK AND CHEESE SQUARE     
</t>
    </r>
    <r>
      <rPr>
        <sz val="9"/>
        <color theme="1"/>
        <rFont val="Calibri"/>
        <family val="2"/>
      </rPr>
      <t xml:space="preserve">Pollack with American Cheese inside 3.6 oz square shape.  Each 3.6 oz square contributes 2 oz m/ma and 1 WGR oz equiv.
</t>
    </r>
    <r>
      <rPr>
        <b/>
        <sz val="9"/>
        <color theme="1"/>
        <rFont val="Calibri"/>
        <family val="2"/>
      </rPr>
      <t>Allergens:  fish, wheat, milk, soybean oil</t>
    </r>
  </si>
  <si>
    <r>
      <t xml:space="preserve">HAM, PATTY, FULLY COOKED, 2 OZ 
</t>
    </r>
    <r>
      <rPr>
        <sz val="9"/>
        <color theme="1"/>
        <rFont val="Calibri"/>
        <family val="2"/>
        <scheme val="minor"/>
      </rPr>
      <t xml:space="preserve">Ground boneless ham formed into patty. </t>
    </r>
    <r>
      <rPr>
        <sz val="9"/>
        <color theme="1"/>
        <rFont val="Calibri"/>
        <family val="2"/>
      </rPr>
      <t xml:space="preserve">
</t>
    </r>
    <r>
      <rPr>
        <b/>
        <sz val="9"/>
        <color theme="1"/>
        <rFont val="Calibri"/>
        <family val="2"/>
      </rPr>
      <t>Allergens  none</t>
    </r>
  </si>
  <si>
    <r>
      <t xml:space="preserve">HOT DOG, TURKEY FRANK, 8/1#   
</t>
    </r>
    <r>
      <rPr>
        <sz val="9"/>
        <color theme="1"/>
        <rFont val="Calibri"/>
        <family val="2"/>
        <scheme val="minor"/>
      </rPr>
      <t xml:space="preserve">Fully cooked, smoked, turkey franks.  Eight franks per pound.  </t>
    </r>
    <r>
      <rPr>
        <sz val="9"/>
        <color theme="1"/>
        <rFont val="Calibri"/>
        <family val="2"/>
      </rPr>
      <t xml:space="preserve">Each 2 oz piece contributes 2 oz m/ma equiv.
</t>
    </r>
    <r>
      <rPr>
        <b/>
        <sz val="9"/>
        <color theme="1"/>
        <rFont val="Calibri"/>
        <family val="2"/>
      </rPr>
      <t>Allergens:  none</t>
    </r>
  </si>
  <si>
    <r>
      <t xml:space="preserve">SAUSAGE PATTY, TURKEY, 1.2 OZ
</t>
    </r>
    <r>
      <rPr>
        <sz val="9"/>
        <color theme="1"/>
        <rFont val="Calibri"/>
        <family val="2"/>
      </rPr>
      <t>Fully cooked, ground turkey blended w/seasonings.  Each 1.2 oz piece contributes 1 oz m/ma equiv.</t>
    </r>
    <r>
      <rPr>
        <b/>
        <sz val="9"/>
        <color theme="1"/>
        <rFont val="Calibri"/>
        <family val="2"/>
      </rPr>
      <t xml:space="preserve"> 
Allergens:  none</t>
    </r>
  </si>
  <si>
    <r>
      <rPr>
        <b/>
        <sz val="9"/>
        <color theme="1"/>
        <rFont val="Calibri"/>
        <family val="2"/>
        <scheme val="minor"/>
      </rPr>
      <t xml:space="preserve">BISCUIT DOUGH, FROZEN, E-Z SPLIT
</t>
    </r>
    <r>
      <rPr>
        <sz val="9"/>
        <color theme="1"/>
        <rFont val="Calibri"/>
        <family val="2"/>
        <scheme val="minor"/>
      </rPr>
      <t xml:space="preserve">Pre-portioned Southern Style biscuit dough.  Each 2.51 ounce biscuit contributes 2 oz gr equiv.
</t>
    </r>
    <r>
      <rPr>
        <b/>
        <sz val="9"/>
        <color theme="1"/>
        <rFont val="Calibri"/>
        <family val="2"/>
        <scheme val="minor"/>
      </rPr>
      <t>Allergens:  wheat, milk</t>
    </r>
  </si>
  <si>
    <r>
      <t xml:space="preserve">BREADSTICK, 7" PAN BAKED, WG
</t>
    </r>
    <r>
      <rPr>
        <sz val="9"/>
        <color theme="1"/>
        <rFont val="Calibri"/>
        <family val="2"/>
      </rPr>
      <t>Frozen, whole grain rich, 1.5- 2.0 oz  weight.  1 ea contributes 1.75 WGR oz equivalents.</t>
    </r>
  </si>
  <si>
    <r>
      <t xml:space="preserve">CROISSANT, WG, MINI FC SLICED, 1.25 OZ     
</t>
    </r>
    <r>
      <rPr>
        <sz val="9"/>
        <color theme="1"/>
        <rFont val="Calibri"/>
        <family val="2"/>
      </rPr>
      <t>Frozen.  Each 1.25 oz croissant contributes 1 oz gr equiv.</t>
    </r>
  </si>
  <si>
    <r>
      <t xml:space="preserve">FLATBREAD, WHOLE GRAIN RICH
</t>
    </r>
    <r>
      <rPr>
        <sz val="9"/>
        <color theme="1"/>
        <rFont val="Calibri"/>
        <family val="2"/>
      </rPr>
      <t>Frozen.  8"x7" WG.  1 ea 2.2 oz contributes 2 WGR oz equivalents.</t>
    </r>
  </si>
  <si>
    <r>
      <rPr>
        <b/>
        <sz val="9"/>
        <color theme="1"/>
        <rFont val="Calibri"/>
        <family val="2"/>
      </rPr>
      <t xml:space="preserve">MUFFIN, BANANA, WHOLE GRAIN RICH, IW      
</t>
    </r>
    <r>
      <rPr>
        <sz val="9"/>
        <color theme="1"/>
        <rFont val="Calibri"/>
        <family val="2"/>
      </rPr>
      <t>muffin must weigh 2 oz.  1 ea 2 oz muffin contributes 1 WGR oz equivalents.</t>
    </r>
  </si>
  <si>
    <r>
      <rPr>
        <b/>
        <sz val="9"/>
        <color theme="1"/>
        <rFont val="Calibri"/>
        <family val="2"/>
      </rPr>
      <t xml:space="preserve">MUFFIN, BLUEBERRY, WHOLE GRAIN RICH, IW    
</t>
    </r>
    <r>
      <rPr>
        <sz val="9"/>
        <color theme="1"/>
        <rFont val="Calibri"/>
        <family val="2"/>
      </rPr>
      <t>muffin must weigh 2 oz.  1 ea 2 oz muffin contributes 1 WGR oz equivalents.</t>
    </r>
  </si>
  <si>
    <r>
      <t xml:space="preserve">MUFFIN, CORN, INDIVIDUALLY WRAPPED    
</t>
    </r>
    <r>
      <rPr>
        <sz val="9"/>
        <color theme="1"/>
        <rFont val="Calibri"/>
        <family val="2"/>
      </rPr>
      <t>muffin must weigh 2.4 oz.  1 ea 2.4 oz muffin contributes 2 WGR oz equivalents.</t>
    </r>
  </si>
  <si>
    <r>
      <rPr>
        <b/>
        <sz val="9"/>
        <color theme="1"/>
        <rFont val="Calibri"/>
        <family val="2"/>
      </rPr>
      <t>MUFFIN, DOUBLE CHOCOLATE, WHOLE GRAIN RICH</t>
    </r>
    <r>
      <rPr>
        <sz val="9"/>
        <color theme="1"/>
        <rFont val="Calibri"/>
        <family val="2"/>
      </rPr>
      <t xml:space="preserve">
</t>
    </r>
    <r>
      <rPr>
        <b/>
        <sz val="9"/>
        <color theme="1"/>
        <rFont val="Calibri"/>
        <family val="2"/>
      </rPr>
      <t>IW</t>
    </r>
    <r>
      <rPr>
        <sz val="9"/>
        <color theme="1"/>
        <rFont val="Calibri"/>
        <family val="2"/>
      </rPr>
      <t>, muffin must weigh 2 oz.  1 ea 2 oz muffin contributes 1 WGR oz equivalents.</t>
    </r>
  </si>
  <si>
    <r>
      <t xml:space="preserve">Rice, Vegetable Fried
</t>
    </r>
    <r>
      <rPr>
        <sz val="9"/>
        <color theme="1"/>
        <rFont val="Calibri"/>
        <family val="2"/>
        <scheme val="minor"/>
      </rPr>
      <t>RTE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WG cooked brown rice rice with carrots, green peas, corn and asian seasonings.  Packed 6/5# bags.</t>
    </r>
  </si>
  <si>
    <r>
      <t xml:space="preserve">SLICE, IW BANANA, 51% WG, 2g
</t>
    </r>
    <r>
      <rPr>
        <sz val="9"/>
        <color theme="1"/>
        <rFont val="Calibri"/>
        <family val="2"/>
      </rPr>
      <t xml:space="preserve">No artificial colors, flavors, or preservatives
Frozen, ea slice weighs 3.4 oz and contributes 2 gr oz equiv.                       </t>
    </r>
  </si>
  <si>
    <r>
      <t xml:space="preserve">SLICE, IW BLUEBERRY, 51% WG, 2g
</t>
    </r>
    <r>
      <rPr>
        <sz val="9"/>
        <color theme="1"/>
        <rFont val="Calibri"/>
        <family val="2"/>
      </rPr>
      <t xml:space="preserve">No artificial colors, flavors, or preservatives
Frozen, ea slice weighs 3.4 oz and contributes 2 gr oz equiv.                         </t>
    </r>
  </si>
  <si>
    <r>
      <t xml:space="preserve">SLICE, IW PUMPKIN, 51% WG, 2g
</t>
    </r>
    <r>
      <rPr>
        <sz val="9"/>
        <color theme="1"/>
        <rFont val="Calibri"/>
        <family val="2"/>
      </rPr>
      <t xml:space="preserve">No artificial colors, flavors, or preservatives
Frozen, ea slice weighs 3.4 oz and contributes 2 gr oz equiv.                       </t>
    </r>
  </si>
  <si>
    <r>
      <t xml:space="preserve">SLICE, IW RS LEMON, 51% WG, 2g
</t>
    </r>
    <r>
      <rPr>
        <sz val="9"/>
        <color theme="1"/>
        <rFont val="Calibri"/>
        <family val="2"/>
      </rPr>
      <t xml:space="preserve">No artificial colors, flavors, or preservatives
Frozen, ea slice weighs 3.4 oz and contributes 2 gr oz equiv.         </t>
    </r>
  </si>
  <si>
    <r>
      <t xml:space="preserve">SLICE, IW ZUCCHINI, 51% WG, 2g
</t>
    </r>
    <r>
      <rPr>
        <sz val="9"/>
        <color theme="1"/>
        <rFont val="Calibri"/>
        <family val="2"/>
      </rPr>
      <t xml:space="preserve">No artificial colors, flavors, or preservatives
Frozen, ea slice weighs 3.4 oz and contributes 2 gr oz equiv.         </t>
    </r>
  </si>
  <si>
    <r>
      <t xml:space="preserve">TEXAS TOAST, WG, GARLIC, RF  
</t>
    </r>
    <r>
      <rPr>
        <sz val="9"/>
        <color theme="1"/>
        <rFont val="Calibri"/>
        <family val="2"/>
      </rPr>
      <t>Frozen.  1 ea 1.31 oz slice contributes 1 WGR oz equivalent.</t>
    </r>
  </si>
  <si>
    <r>
      <t xml:space="preserve">CINNAMON, MINI CINNIS
</t>
    </r>
    <r>
      <rPr>
        <sz val="9"/>
        <color theme="1"/>
        <rFont val="Calibri"/>
        <family val="2"/>
      </rPr>
      <t>IW, 4 pull apart rolls contribute 2 oz grain equivalents. 72/2.29 oz</t>
    </r>
  </si>
  <si>
    <r>
      <t xml:space="preserve">EGGS, COLBY CHEESE OMELET, BULK , 2.12 OZ            </t>
    </r>
    <r>
      <rPr>
        <sz val="9"/>
        <color theme="1"/>
        <rFont val="Calibri"/>
        <family val="2"/>
      </rPr>
      <t xml:space="preserve"> Frozen.  Each omelet contributes 2 oz m/ma</t>
    </r>
  </si>
  <si>
    <r>
      <t xml:space="preserve">FRENCH TOAST STICKS, WHOLE GRAIN
</t>
    </r>
    <r>
      <rPr>
        <sz val="9"/>
        <color theme="1"/>
        <rFont val="Calibri"/>
        <family val="2"/>
      </rPr>
      <t>3 sticks (3.51 oz) contribute 2 oz grain equiv.</t>
    </r>
  </si>
  <si>
    <r>
      <t xml:space="preserve">FRUDEL, BREAKFAST STRUDEL, APPLE, IW  2.29 OZ            
</t>
    </r>
    <r>
      <rPr>
        <sz val="9"/>
        <color theme="1"/>
        <rFont val="Calibri"/>
        <family val="2"/>
      </rPr>
      <t>1 pkg provides 2 oz gr equiv.         72/2.47 oz</t>
    </r>
  </si>
  <si>
    <r>
      <t xml:space="preserve">FRUDEL, BREAKFAST STRUDEL, CHERRY, IW  2.29 OZ            
</t>
    </r>
    <r>
      <rPr>
        <sz val="9"/>
        <color theme="1"/>
        <rFont val="Calibri"/>
        <family val="2"/>
      </rPr>
      <t>1 pkg provides 2 oz gr equiv.         72/2.47 oz</t>
    </r>
  </si>
  <si>
    <r>
      <t xml:space="preserve">PANCAKES, BUTTERMILK, BULK
</t>
    </r>
    <r>
      <rPr>
        <sz val="9"/>
        <color theme="1"/>
        <rFont val="Calibri"/>
        <family val="2"/>
        <scheme val="minor"/>
      </rPr>
      <t xml:space="preserve">Fluffy 4" buttermilk pancake.  No artificial flavors, colors, preservatives or sweeteners.  One each pancake contributes 1 oz gr equiv
</t>
    </r>
    <r>
      <rPr>
        <b/>
        <sz val="9"/>
        <color theme="1"/>
        <rFont val="Calibri"/>
        <family val="2"/>
        <scheme val="minor"/>
      </rPr>
      <t>Allergens:  egg, milk, soy, wheat</t>
    </r>
  </si>
  <si>
    <r>
      <rPr>
        <b/>
        <sz val="9"/>
        <color theme="1"/>
        <rFont val="Calibri"/>
        <family val="2"/>
      </rPr>
      <t>WAFFLES, MINI, BLUEBERRY BASH, WHOLE GRAIN</t>
    </r>
    <r>
      <rPr>
        <sz val="9"/>
        <color theme="1"/>
        <rFont val="Calibri"/>
        <family val="2"/>
      </rPr>
      <t xml:space="preserve">
IW, 1 pkg provides 2 oz gr equiv.      72/2.47 oz</t>
    </r>
  </si>
  <si>
    <r>
      <rPr>
        <b/>
        <sz val="9"/>
        <color theme="1"/>
        <rFont val="Calibri"/>
        <family val="2"/>
      </rPr>
      <t xml:space="preserve">WAFFLES, MINI, MAPLE, WHOLE GRAIN
</t>
    </r>
    <r>
      <rPr>
        <sz val="9"/>
        <color theme="1"/>
        <rFont val="Calibri"/>
        <family val="2"/>
      </rPr>
      <t>IW, 1 pkg provides 2 oz gr equiv.  72/2.3 oz</t>
    </r>
  </si>
  <si>
    <r>
      <t xml:space="preserve">CHEESE STICK, MOZZARELLA, IW
</t>
    </r>
    <r>
      <rPr>
        <sz val="9"/>
        <color theme="1"/>
        <rFont val="Calibri"/>
        <family val="2"/>
      </rPr>
      <t xml:space="preserve">Reduced Fat, Snack size, 1 oz.                       </t>
    </r>
  </si>
  <si>
    <r>
      <t xml:space="preserve">CHEESE, AMERICAN, SLICED
</t>
    </r>
    <r>
      <rPr>
        <sz val="9"/>
        <color theme="1"/>
        <rFont val="Calibri"/>
        <family val="2"/>
        <scheme val="minor"/>
      </rPr>
      <t>Processed yellow, sliced, 1 slice equal 1/2 oz. 160 count, 4/5 lbs</t>
    </r>
  </si>
  <si>
    <r>
      <t xml:space="preserve">CHEESE, CHEDDAR, SHREDDED
</t>
    </r>
    <r>
      <rPr>
        <sz val="9"/>
        <color theme="1"/>
        <rFont val="Calibri"/>
        <family val="2"/>
      </rPr>
      <t xml:space="preserve">Mild, feather shredded, 4/5 lbs </t>
    </r>
  </si>
  <si>
    <r>
      <t xml:space="preserve">CHEESE, MOZZARELLA, SHREDDED
</t>
    </r>
    <r>
      <rPr>
        <sz val="9"/>
        <color theme="1"/>
        <rFont val="Calibri"/>
        <family val="2"/>
        <scheme val="minor"/>
      </rPr>
      <t>F</t>
    </r>
    <r>
      <rPr>
        <sz val="9"/>
        <color theme="1"/>
        <rFont val="Calibri"/>
        <family val="2"/>
      </rPr>
      <t xml:space="preserve">eather shredded, Low Moisture/Part Skim, 4/5 lbs.  </t>
    </r>
  </si>
  <si>
    <r>
      <t xml:space="preserve">CHEESE, PROVOLONE, SLICED    
</t>
    </r>
    <r>
      <rPr>
        <sz val="9"/>
        <color theme="1"/>
        <rFont val="Calibri"/>
        <family val="2"/>
      </rPr>
      <t>.5 oz, ready-cut, slices</t>
    </r>
  </si>
  <si>
    <r>
      <t xml:space="preserve">CHEESE, SWISS, SLICED   
</t>
    </r>
    <r>
      <rPr>
        <sz val="9"/>
        <color theme="1"/>
        <rFont val="Calibri"/>
        <family val="2"/>
      </rPr>
      <t>160, EZ peel 1/2 oz slices</t>
    </r>
  </si>
  <si>
    <r>
      <t xml:space="preserve">DELI MEAT, BOLOGNA (PORK &amp; BEEF)    
</t>
    </r>
    <r>
      <rPr>
        <sz val="9"/>
        <color theme="1"/>
        <rFont val="Calibri"/>
        <family val="2"/>
      </rPr>
      <t>Pre-sliced, Each slice weighs 1/2 oz. (2 oz/4 slices = 2 m/ma)</t>
    </r>
  </si>
  <si>
    <r>
      <t>DELI MEAT, HAM, TURKEY</t>
    </r>
    <r>
      <rPr>
        <sz val="9"/>
        <color theme="1"/>
        <rFont val="Calibri"/>
        <family val="2"/>
      </rPr>
      <t xml:space="preserve">    
Pre-sliced.  Each slice weighs 1/2 oz.  (3 oz/6 slices = 2 m/ma)</t>
    </r>
  </si>
  <si>
    <r>
      <t xml:space="preserve">DELI MEAT, SALAMI      
</t>
    </r>
    <r>
      <rPr>
        <sz val="9"/>
        <color theme="1"/>
        <rFont val="Calibri"/>
        <family val="2"/>
      </rPr>
      <t xml:space="preserve">Pre-sliced.  Each slice weighs 1/2 oz. (4 oz/8 slices = 2 m/ma) </t>
    </r>
  </si>
  <si>
    <r>
      <t xml:space="preserve">DELI MEAT, TURKEY, OVEN ROASTED BREAST  
</t>
    </r>
    <r>
      <rPr>
        <sz val="9"/>
        <color theme="1"/>
        <rFont val="Calibri"/>
        <family val="2"/>
      </rPr>
      <t>Pre-sliced, Each slice weighs 1/2 oz.  (3 oz/6 slices = 2 m/ma)  
Jennie-O packed 12/1#        Hormel packed 6/2#</t>
    </r>
  </si>
  <si>
    <r>
      <t xml:space="preserve">PRIMO 16" WG PRE-SLICED RISING CRUST FOUR CHEESE PIZZA - 8-CUT
</t>
    </r>
    <r>
      <rPr>
        <sz val="9"/>
        <color theme="1"/>
        <rFont val="Calibri"/>
        <family val="2"/>
      </rPr>
      <t>Each 5.18 oz. portion of Cheese Pizza provides 2.00 oz. equivalent meat alternate, 2.00 oz. equivalent grains, and 1/8 cup red/orange vegetable for the Child Nutrition Meal Pattern Requirements.</t>
    </r>
  </si>
  <si>
    <r>
      <t xml:space="preserve">PRIMO 16" WG PRE-SLICED RISING CRUST TURKEY PEPPERONI - 8-CUT
</t>
    </r>
    <r>
      <rPr>
        <sz val="9"/>
        <color theme="1"/>
        <rFont val="Calibri"/>
        <family val="2"/>
      </rPr>
      <t>Each 5.18 oz. portion of Uncured Turkey and Beef Pepperoni Pizza provides 2.0oz. equivalent meat/meat alternate, 2.00 oz. equivalent grains, and 1/8 cup red/orangevegetable for the Child Nutrition Meal Pattern Requirements</t>
    </r>
    <r>
      <rPr>
        <b/>
        <sz val="9"/>
        <color theme="1"/>
        <rFont val="Calibri"/>
        <family val="2"/>
        <scheme val="minor"/>
      </rPr>
      <t>.</t>
    </r>
  </si>
  <si>
    <r>
      <t xml:space="preserve">PIZZA, BREAKFAST, TURKEY SAUSAGE  SQUARE IW
</t>
    </r>
    <r>
      <rPr>
        <sz val="9"/>
        <color theme="1"/>
        <rFont val="Calibri"/>
        <family val="2"/>
      </rPr>
      <t>WGR crust, CN Labeled - each 3.67 oz contributes 1oz m/ma and 1.75 WGR oz equivalent. 100/3.67 oz</t>
    </r>
  </si>
  <si>
    <r>
      <t xml:space="preserve">PIZZA, BREAKFAST, TURKEY SAUSAGE  SQUARE 
</t>
    </r>
    <r>
      <rPr>
        <sz val="9"/>
        <color theme="1"/>
        <rFont val="Calibri"/>
        <family val="2"/>
      </rPr>
      <t xml:space="preserve">WGR crust, CN Labeled - (1) 3" X 5" square contributes 1oz m/ma and 1 WGR oz equivalent. 128/3 oz </t>
    </r>
  </si>
  <si>
    <r>
      <t xml:space="preserve">PIZZA, FRENCH BREAD, 6" MULTI CHEESE GARLIC
</t>
    </r>
    <r>
      <rPr>
        <sz val="9"/>
        <color theme="1"/>
        <rFont val="Calibri"/>
        <family val="2"/>
        <scheme val="minor"/>
      </rPr>
      <t>Each piece must provide 2 oz equiv m/ma &amp; 2 oz equiv grain.
Allergens:  Wheat, Milk, Soy</t>
    </r>
  </si>
  <si>
    <r>
      <t xml:space="preserve">POTATOES, GEMS/ROUNDS
</t>
    </r>
    <r>
      <rPr>
        <sz val="9"/>
        <color theme="1"/>
        <rFont val="Calibri"/>
        <family val="2"/>
      </rPr>
      <t xml:space="preserve">Oven ready, 0 trans fat. 3 oz svg (9-11 pc) provides 1/2 c Veg.  Packed 6/5 lbs
</t>
    </r>
  </si>
  <si>
    <r>
      <t xml:space="preserve">POTATOES, HASH BROWN PATTIES                                                                 </t>
    </r>
    <r>
      <rPr>
        <sz val="9"/>
        <color theme="1"/>
        <rFont val="Calibri"/>
        <family val="2"/>
        <scheme val="minor"/>
      </rPr>
      <t>4.5 oz patties (2 patties) equals 1/2 cup cooked starch vegetable</t>
    </r>
  </si>
  <si>
    <r>
      <t xml:space="preserve">POTATOES, LOOPS, BATTERED AND SEASONED   
</t>
    </r>
    <r>
      <rPr>
        <sz val="9"/>
        <color theme="1"/>
        <rFont val="Calibri"/>
        <family val="2"/>
      </rPr>
      <t>3 oz provides 1/2 c Veg.         
McCain packed 6/4# = 128 svg 
Simplot packed 6/5# = 133 svg</t>
    </r>
  </si>
  <si>
    <r>
      <t xml:space="preserve">POTATOES, ROSEMARY REDSKIN HALVES   
</t>
    </r>
    <r>
      <rPr>
        <sz val="9"/>
        <color theme="1"/>
        <rFont val="Calibri"/>
        <family val="2"/>
      </rPr>
      <t>Roasted skin-on, Redskin halves oven roasted and lightly seasoned with a blend of rosemary and other spices.  3 oz svg provides 1/2 c Veg.  Packed 6/2.5 lb</t>
    </r>
  </si>
  <si>
    <r>
      <t xml:space="preserve">POTATOES, SMILES SHAPED, REDUCED SODIUM   
</t>
    </r>
    <r>
      <rPr>
        <sz val="9"/>
        <color theme="1"/>
        <rFont val="Calibri"/>
        <family val="2"/>
      </rPr>
      <t xml:space="preserve">Shaped mashed potatoes.  6 pieces = 3.62 oz svg </t>
    </r>
  </si>
  <si>
    <r>
      <t xml:space="preserve">POTATOES, WEDGED, SEASONED
</t>
    </r>
    <r>
      <rPr>
        <sz val="9"/>
        <color theme="1"/>
        <rFont val="Calibri"/>
        <family val="2"/>
      </rPr>
      <t xml:space="preserve">Seasoned, 8 or 10-Cut, skin-on, 0 trans fat.  3 oz svg provides 1/2 c Veg.  Packed 6/5 lbs
</t>
    </r>
  </si>
  <si>
    <r>
      <t xml:space="preserve">BROCCOLI FLORETS
</t>
    </r>
    <r>
      <rPr>
        <sz val="9"/>
        <color theme="1"/>
        <rFont val="Calibri"/>
        <family val="2"/>
      </rPr>
      <t xml:space="preserve">IQF, U.S. Grade A. 12/2 lbs
</t>
    </r>
  </si>
  <si>
    <r>
      <rPr>
        <b/>
        <sz val="9"/>
        <color theme="1"/>
        <rFont val="Calibri"/>
        <family val="2"/>
      </rPr>
      <t xml:space="preserve">CORN &amp; BLACK BEAN FIESTA, ROASTED    
</t>
    </r>
    <r>
      <rPr>
        <sz val="9"/>
        <color theme="1"/>
        <rFont val="Calibri"/>
        <family val="2"/>
      </rPr>
      <t>Flame-roasted corn, onions, and red and green peppers blended w/black beans and tomatoes seasoned w/Cuban-influenced spices.  1/2 c svg provides 1/2 c Veg.  Packed 6/2.5#</t>
    </r>
  </si>
  <si>
    <r>
      <t xml:space="preserve">CORN, WHOLE KERNEL
</t>
    </r>
    <r>
      <rPr>
        <sz val="9"/>
        <color theme="1"/>
        <rFont val="Calibri"/>
        <family val="2"/>
      </rPr>
      <t>IQF,</t>
    </r>
    <r>
      <rPr>
        <b/>
        <sz val="9"/>
        <color theme="1"/>
        <rFont val="Calibri"/>
        <family val="2"/>
      </rPr>
      <t xml:space="preserve"> </t>
    </r>
    <r>
      <rPr>
        <sz val="9"/>
        <color theme="1"/>
        <rFont val="Calibri"/>
        <family val="2"/>
      </rPr>
      <t>U.S. Grade A, Fancy,  1/20 lb</t>
    </r>
  </si>
  <si>
    <r>
      <t xml:space="preserve">FRUIT JUICE,  4 OZ GRAPE
</t>
    </r>
    <r>
      <rPr>
        <sz val="9"/>
        <color theme="1"/>
        <rFont val="Calibri"/>
        <family val="2"/>
      </rPr>
      <t>Frozen, 100% pure juice, foil lid or gable top
96/4 oz</t>
    </r>
  </si>
  <si>
    <r>
      <t xml:space="preserve">FRUIT JUICE, 4 OZ APPLE
</t>
    </r>
    <r>
      <rPr>
        <sz val="9"/>
        <color theme="1"/>
        <rFont val="Calibri"/>
        <family val="2"/>
      </rPr>
      <t>Frozen, 100% pure juice, foil lid or gable top
72/4 oz</t>
    </r>
  </si>
  <si>
    <r>
      <t xml:space="preserve">FRUIT JUICE, 4 OZ FRUIT PUNCH
</t>
    </r>
    <r>
      <rPr>
        <sz val="9"/>
        <color theme="1"/>
        <rFont val="Calibri"/>
        <family val="2"/>
      </rPr>
      <t xml:space="preserve">Frozen, 100% pure juice, foil lid or gable top
96/4 oz                                              </t>
    </r>
  </si>
  <si>
    <r>
      <t xml:space="preserve">FRUIT JUICE, 4 OZ ORANGE
</t>
    </r>
    <r>
      <rPr>
        <sz val="9"/>
        <color theme="1"/>
        <rFont val="Calibri"/>
        <family val="2"/>
      </rPr>
      <t xml:space="preserve">Frozen, 100% pure juice, foil lid or gable top
96/4 oz                                              </t>
    </r>
  </si>
  <si>
    <r>
      <t xml:space="preserve">PEAS
</t>
    </r>
    <r>
      <rPr>
        <sz val="9"/>
        <color theme="1"/>
        <rFont val="Calibri"/>
        <family val="2"/>
      </rPr>
      <t>IQF, U.S. Grade A, young, mixed sieve. Packed  1/20 lb</t>
    </r>
  </si>
  <si>
    <r>
      <t xml:space="preserve">STIR FRY VEGETABLES, ASIAN   
</t>
    </r>
    <r>
      <rPr>
        <sz val="9"/>
        <color theme="1"/>
        <rFont val="Calibri"/>
        <family val="2"/>
      </rPr>
      <t>U.S. Grade A, IQF blend of broccoli, sweet red peppers, carrots, water chestnuts, pea pods, straw mushrooms.</t>
    </r>
  </si>
  <si>
    <r>
      <t xml:space="preserve">VEGETABLE BLEND, 5 WAY
</t>
    </r>
    <r>
      <rPr>
        <sz val="9"/>
        <color theme="1"/>
        <rFont val="Calibri"/>
        <family val="2"/>
      </rPr>
      <t>IQF, U.S. Grade A</t>
    </r>
    <r>
      <rPr>
        <b/>
        <sz val="9"/>
        <color theme="1"/>
        <rFont val="Calibri"/>
        <family val="2"/>
      </rPr>
      <t xml:space="preserve"> - </t>
    </r>
    <r>
      <rPr>
        <sz val="9"/>
        <color theme="1"/>
        <rFont val="Calibri"/>
        <family val="2"/>
      </rPr>
      <t xml:space="preserve">peas, carrots, corn, green beans, lima beans, 
20 lbs </t>
    </r>
  </si>
  <si>
    <r>
      <t xml:space="preserve">VEGETABLE BLEND, CALIFORNIA MIX
</t>
    </r>
    <r>
      <rPr>
        <sz val="9"/>
        <color theme="1"/>
        <rFont val="Calibri"/>
        <family val="2"/>
      </rPr>
      <t xml:space="preserve">IQF, U.S. Grade A - broccoli, carrots and cauliflower. 20 lbs 
</t>
    </r>
  </si>
  <si>
    <r>
      <t xml:space="preserve">BURITO, BEAN &amp; CHEESE, IW  
</t>
    </r>
    <r>
      <rPr>
        <sz val="9"/>
        <color theme="1"/>
        <rFont val="Calibri"/>
        <family val="2"/>
      </rPr>
      <t>Whole wheat flour totilla filled with pinto beans, cheddar cheese, VPP and seasonings.  Each 5.2 oz portion contributes 2 oz m/ma equiv and 2 oz grain</t>
    </r>
  </si>
  <si>
    <r>
      <t xml:space="preserve">COOKIE DOUGH, WG, RF,  CHOCOLATE CHIP  
</t>
    </r>
    <r>
      <rPr>
        <sz val="9"/>
        <color theme="1"/>
        <rFont val="Calibri"/>
        <family val="2"/>
      </rPr>
      <t xml:space="preserve">Each cookie is 1.85 oz.  
</t>
    </r>
  </si>
  <si>
    <r>
      <t xml:space="preserve">COOKIE DOUGH, WG, RF, CANDY/RAINBOW    
</t>
    </r>
    <r>
      <rPr>
        <sz val="9"/>
        <color theme="1"/>
        <rFont val="Calibri"/>
        <family val="2"/>
      </rPr>
      <t xml:space="preserve">Each cookie is 1.85 oz.  
</t>
    </r>
  </si>
  <si>
    <r>
      <t xml:space="preserve">COOKIE DOUGH, WG, RF, DOUBLE CHOCOLATE/BROWNIE   
</t>
    </r>
    <r>
      <rPr>
        <sz val="9"/>
        <color theme="1"/>
        <rFont val="Calibri"/>
        <family val="2"/>
      </rPr>
      <t xml:space="preserve">Each cookie is 1.85 oz.  
</t>
    </r>
  </si>
  <si>
    <r>
      <t xml:space="preserve">COOKIE DOUGH, WG, RF, SUGAR
</t>
    </r>
    <r>
      <rPr>
        <sz val="9"/>
        <color theme="1"/>
        <rFont val="Calibri"/>
        <family val="2"/>
      </rPr>
      <t xml:space="preserve">Each cookie is 1.85 oz.  
</t>
    </r>
  </si>
  <si>
    <r>
      <t xml:space="preserve">MACARONI &amp; CHEESE, RF, RS, WG PASTA  
</t>
    </r>
    <r>
      <rPr>
        <sz val="9"/>
        <color theme="1"/>
        <rFont val="Calibri"/>
        <family val="2"/>
      </rPr>
      <t>Each 6 oz portion contributes 2 oz m/ma and 1 oz gr equiv.</t>
    </r>
    <r>
      <rPr>
        <b/>
        <sz val="9"/>
        <color theme="1"/>
        <rFont val="Calibri"/>
        <family val="2"/>
        <scheme val="minor"/>
      </rPr>
      <t xml:space="preserve">                                    Allergens Milk, Egg Wheat</t>
    </r>
  </si>
  <si>
    <r>
      <t xml:space="preserve">MARGARINE, 1 POUND     
</t>
    </r>
    <r>
      <rPr>
        <sz val="9"/>
        <color theme="1"/>
        <rFont val="Calibri"/>
        <family val="2"/>
      </rPr>
      <t>All vegetable solid, 0 transfat, 30 lb case</t>
    </r>
  </si>
  <si>
    <r>
      <t xml:space="preserve">MARGARINE, CUPS W/SEAL, .5 OZ 
</t>
    </r>
    <r>
      <rPr>
        <sz val="9"/>
        <color theme="1"/>
        <rFont val="Calibri"/>
        <family val="2"/>
      </rPr>
      <t>52% whipped spread</t>
    </r>
  </si>
  <si>
    <r>
      <t xml:space="preserve">ONION RINGS, WG BREADING     
</t>
    </r>
    <r>
      <rPr>
        <sz val="9"/>
        <color theme="1"/>
        <rFont val="Calibri"/>
        <family val="2"/>
      </rPr>
      <t>Each 2.69 oz portion (5 pc) contributes 1 oz gr and 1/4 c O veg equiv.</t>
    </r>
  </si>
  <si>
    <r>
      <t xml:space="preserve">QUESADILLA, WG, CHEESE   
</t>
    </r>
    <r>
      <rPr>
        <sz val="9"/>
        <color theme="1"/>
        <rFont val="Calibri"/>
        <family val="2"/>
      </rPr>
      <t>Each 4.83 oz portion contributes 2 oz m/ma and 2 oz gr equiv.</t>
    </r>
  </si>
  <si>
    <r>
      <t xml:space="preserve">QUESADILLA, WG, CHICKEN    
</t>
    </r>
    <r>
      <rPr>
        <sz val="9"/>
        <color theme="1"/>
        <rFont val="Calibri"/>
        <family val="2"/>
      </rPr>
      <t>Each 5.0 oz portion contributes 2 oz m/ma and 2 oz gr equiv.</t>
    </r>
  </si>
  <si>
    <r>
      <t xml:space="preserve">SHERBET, LIME, 4 OZ     
</t>
    </r>
    <r>
      <rPr>
        <sz val="9"/>
        <color theme="1"/>
        <rFont val="Calibri"/>
        <family val="2"/>
      </rPr>
      <t>Packed 96/cs.  Provides 1/4 cup of fruit</t>
    </r>
  </si>
  <si>
    <r>
      <t xml:space="preserve">SHERBET, RASPBERRY, 4 OZ     
</t>
    </r>
    <r>
      <rPr>
        <sz val="9"/>
        <color theme="1"/>
        <rFont val="Calibri"/>
        <family val="2"/>
      </rPr>
      <t>Packed 96/cs.  Provides 1/4 cup of fruit</t>
    </r>
  </si>
  <si>
    <r>
      <t xml:space="preserve">SOUP, BROCCOLI CHEDDAR, 6/5# BAGS
</t>
    </r>
    <r>
      <rPr>
        <sz val="9"/>
        <color theme="1"/>
        <rFont val="Calibri"/>
        <family val="2"/>
        <scheme val="minor"/>
      </rPr>
      <t>Each 5# bag provides 16 ea 6 oz servings.  Each 6 oz svg provides 2 oz equiv m/ma.</t>
    </r>
  </si>
  <si>
    <r>
      <t xml:space="preserve">SOUR CREAM, 1 OZ PC, GRADE A, NON-FAT  
</t>
    </r>
    <r>
      <rPr>
        <sz val="9"/>
        <color theme="1"/>
        <rFont val="Calibri"/>
        <family val="2"/>
        <scheme val="minor"/>
      </rPr>
      <t>Individual sealed cups, use by visible date.</t>
    </r>
  </si>
  <si>
    <r>
      <t xml:space="preserve">WHIPPED TOPPING
</t>
    </r>
    <r>
      <rPr>
        <sz val="9"/>
        <color theme="1"/>
        <rFont val="Calibri"/>
        <family val="2"/>
      </rPr>
      <t xml:space="preserve">Non-Dairy, Squeeze Bag, 12/16 oz
</t>
    </r>
  </si>
  <si>
    <r>
      <t xml:space="preserve">YOGURT, 4 OZ, BLUEBERRY
</t>
    </r>
    <r>
      <rPr>
        <sz val="9"/>
        <color theme="1"/>
        <rFont val="Calibri"/>
        <family val="2"/>
      </rPr>
      <t>Fruit flavored, must not contain HFCS or artificial colors. Extended shelf life.</t>
    </r>
  </si>
  <si>
    <r>
      <t xml:space="preserve">YOGURT, 4 OZ, CHERRY VANILLA
</t>
    </r>
    <r>
      <rPr>
        <sz val="9"/>
        <color theme="1"/>
        <rFont val="Calibri"/>
        <family val="2"/>
      </rPr>
      <t>Fruit flavored, must not contain HFCS or artificial colors. Extended shelf life.</t>
    </r>
  </si>
  <si>
    <r>
      <t xml:space="preserve">YOGURT, 4 OZ, PEACH
</t>
    </r>
    <r>
      <rPr>
        <sz val="9"/>
        <color theme="1"/>
        <rFont val="Calibri"/>
        <family val="2"/>
      </rPr>
      <t>Fruit flavored, must not contain HFCS or artificial colors. Extended shelf life.</t>
    </r>
  </si>
  <si>
    <r>
      <t xml:space="preserve">YOGURT, 4 OZ, STRAWBERRY BANANA
</t>
    </r>
    <r>
      <rPr>
        <sz val="9"/>
        <color theme="1"/>
        <rFont val="Calibri"/>
        <family val="2"/>
      </rPr>
      <t>Fruit flavored, must not contain HFCS or artificial colors. Extended shelf life.</t>
    </r>
  </si>
  <si>
    <r>
      <t xml:space="preserve">YOGURT, 4 OZ, STRAWBERRY
</t>
    </r>
    <r>
      <rPr>
        <sz val="9"/>
        <color theme="1"/>
        <rFont val="Calibri"/>
        <family val="2"/>
      </rPr>
      <t>Fruit flavored, must not contain HFCS or artificial colors. Extended shelf life.</t>
    </r>
  </si>
  <si>
    <r>
      <t xml:space="preserve">YOGURT, BULK, LF STRAWBERRY, SQUEEZABLE BAG
</t>
    </r>
    <r>
      <rPr>
        <sz val="9"/>
        <color theme="1"/>
        <rFont val="Calibri"/>
        <family val="2"/>
        <scheme val="minor"/>
      </rPr>
      <t>Multiserve pouch for use with smoothies and parfaits.  No artificial flavors or colors, no high fructose corn syrup, no gelatin.  Gluten free.
One 4 oz serving contributes 1 oz m/ma.</t>
    </r>
  </si>
  <si>
    <r>
      <t xml:space="preserve">YOGURT, BULK, LF VANILLA, SQUEEZABLE BAG
</t>
    </r>
    <r>
      <rPr>
        <sz val="9"/>
        <color theme="1"/>
        <rFont val="Calibri"/>
        <family val="2"/>
        <scheme val="minor"/>
      </rPr>
      <t>Multiserve pouch for use with smoothies and parfaits.  No artificial flavors or colors, no high fructose corn syrup, no gelatin.  Gluten free.
One 4 oz serving contributes 1 oz m/ma.</t>
    </r>
  </si>
  <si>
    <r>
      <t xml:space="preserve">CARROTS, SLICED, FROZEN
</t>
    </r>
    <r>
      <rPr>
        <sz val="9"/>
        <color theme="1"/>
        <rFont val="Calibri"/>
        <family val="2"/>
      </rPr>
      <t xml:space="preserve">IQF, U.S. Grade A, 1/20lb 
</t>
    </r>
    <r>
      <rPr>
        <b/>
        <sz val="9"/>
        <color theme="1"/>
        <rFont val="Calibri"/>
        <family val="2"/>
        <scheme val="minor"/>
      </rPr>
      <t xml:space="preserve">
CRINKLE CUT</t>
    </r>
  </si>
  <si>
    <r>
      <t xml:space="preserve">BREADSTICK, 7" WG MOZZARELLA CHEESE STUFFED, GARLIC
</t>
    </r>
    <r>
      <rPr>
        <sz val="9"/>
        <color theme="1"/>
        <rFont val="Calibri"/>
        <family val="2"/>
        <scheme val="minor"/>
      </rPr>
      <t>WG breadstick coated in a buttery spread.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Frozen, whole grain rich, each piece contributes 1 M/MA and 1 oz grain equiv.</t>
    </r>
  </si>
  <si>
    <r>
      <t xml:space="preserve">CRACKERS, WG SALTINE, IW, 2/PK
</t>
    </r>
    <r>
      <rPr>
        <sz val="9"/>
        <color theme="1"/>
        <rFont val="Calibri"/>
        <family val="2"/>
      </rPr>
      <t>90 mg sodium per pkg (7 gr)</t>
    </r>
    <r>
      <rPr>
        <b/>
        <sz val="9"/>
        <color theme="1"/>
        <rFont val="Calibri"/>
        <family val="2"/>
        <scheme val="minor"/>
      </rPr>
      <t xml:space="preserve">                       
NOT WHOLE GRAIN</t>
    </r>
  </si>
  <si>
    <r>
      <t xml:space="preserve">TORTILLA, 10" CHEESE, WGR
</t>
    </r>
    <r>
      <rPr>
        <sz val="9"/>
        <color theme="1"/>
        <rFont val="Calibri"/>
        <family val="2"/>
      </rPr>
      <t>Flour Tortilla, Heat Pressed                          
LOW SODIUM
*Alta Brand Shelf Stable</t>
    </r>
  </si>
  <si>
    <r>
      <t xml:space="preserve">TORTILLA, 10" WHOLE GRAIN RICH
</t>
    </r>
    <r>
      <rPr>
        <sz val="9"/>
        <color theme="1"/>
        <rFont val="Calibri"/>
        <family val="2"/>
      </rPr>
      <t>Flour Tortilla, Heat Pressed                               
LOW SODIUM
*Alta Brand Shelf Stable</t>
    </r>
  </si>
  <si>
    <r>
      <t xml:space="preserve">TORTILLA, 8" WHOLE GRAIN RICH
</t>
    </r>
    <r>
      <rPr>
        <sz val="9"/>
        <color theme="1"/>
        <rFont val="Calibri"/>
        <family val="2"/>
      </rPr>
      <t>Flour Tortilla, Heat Pressed                                  LOW SODIUM
*Alta Brand Shelf Stable</t>
    </r>
  </si>
  <si>
    <t>DRESSING, SALAD, 12 grm, LIGHT FRENCH, PP</t>
  </si>
  <si>
    <t>DRESSING, SALAD, 12 grm, FF ITALIAN, PP
LOW SODIUM</t>
  </si>
  <si>
    <t>WATER,DRINKING, 16.9 OZ
Packed in clear plastic bottles only.  Twist top only.</t>
  </si>
  <si>
    <r>
      <t xml:space="preserve">WATER,DRINKING, 8 OZ
</t>
    </r>
    <r>
      <rPr>
        <sz val="9"/>
        <color theme="1"/>
        <rFont val="Calibri"/>
        <family val="2"/>
      </rPr>
      <t>Packed in clear plastic bottles only.  Twist top only.</t>
    </r>
  </si>
  <si>
    <t>Comments</t>
  </si>
  <si>
    <t xml:space="preserve">Totals </t>
  </si>
  <si>
    <r>
      <t xml:space="preserve">EGGS, HARDCOOKED, WHOLE, PEELED, 2 EA PACK  </t>
    </r>
    <r>
      <rPr>
        <sz val="9"/>
        <rFont val="Calibri"/>
        <family val="2"/>
      </rPr>
      <t>Refrigerated.  Each 2-pack contributes 4 oz m/ma</t>
    </r>
    <r>
      <rPr>
        <b/>
        <sz val="9"/>
        <rFont val="Calibri"/>
        <family val="2"/>
      </rPr>
      <t xml:space="preserve">                 </t>
    </r>
  </si>
  <si>
    <r>
      <t xml:space="preserve">CRACKERS, WG CHEDDAR GOLDFISH,   100 CAL OR LESS
</t>
    </r>
    <r>
      <rPr>
        <sz val="9"/>
        <rFont val="Calibri"/>
        <family val="2"/>
        <scheme val="minor"/>
      </rPr>
      <t xml:space="preserve">.75 oz </t>
    </r>
    <r>
      <rPr>
        <b/>
        <sz val="9"/>
        <rFont val="Calibri"/>
        <family val="2"/>
        <scheme val="minor"/>
      </rPr>
      <t xml:space="preserve">- </t>
    </r>
    <r>
      <rPr>
        <sz val="9"/>
        <rFont val="Calibri"/>
        <family val="2"/>
      </rPr>
      <t>1 oz pkg</t>
    </r>
  </si>
  <si>
    <t>2024-25 SY
Bid Price
(per case)</t>
  </si>
  <si>
    <t>Extended Price</t>
  </si>
  <si>
    <t xml:space="preserve"> </t>
  </si>
  <si>
    <t>2025-26 SY
Bid Price
(per case)</t>
  </si>
  <si>
    <t>BRAND                                ITEM CODE BID</t>
  </si>
  <si>
    <t xml:space="preserve"> BID UNIT</t>
  </si>
  <si>
    <t>LINE        #</t>
  </si>
  <si>
    <r>
      <t xml:space="preserve">GLOVES, VINYL, DISPOSABLE, POWDER FREE,                           X-LARGE
</t>
    </r>
    <r>
      <rPr>
        <sz val="9"/>
        <color theme="1"/>
        <rFont val="Calibri"/>
        <family val="2"/>
      </rPr>
      <t xml:space="preserve">Multipurpose, food preparation, disposable, ambidextrous, non-latex.
</t>
    </r>
    <r>
      <rPr>
        <b/>
        <sz val="9"/>
        <color theme="1"/>
        <rFont val="Calibri"/>
        <family val="2"/>
      </rPr>
      <t>MUST BE ABLE TO PURCHASE PER BOX</t>
    </r>
  </si>
  <si>
    <r>
      <t xml:space="preserve">GLOVES, VINYL, DISPOSABLE, POWDER FREE,              LARGE
</t>
    </r>
    <r>
      <rPr>
        <sz val="9"/>
        <color theme="1"/>
        <rFont val="Calibri"/>
        <family val="2"/>
      </rPr>
      <t xml:space="preserve">Multipurpose, food preparation, disposable, ambidextrous, non-latex.
</t>
    </r>
    <r>
      <rPr>
        <b/>
        <sz val="9"/>
        <color theme="1"/>
        <rFont val="Calibri"/>
        <family val="2"/>
      </rPr>
      <t>MUST BE ABLE TO PURCHASE PER BOX</t>
    </r>
  </si>
  <si>
    <r>
      <t xml:space="preserve">CONTAINER, 3-COMPARTMENT, CLEAR, HINGED
</t>
    </r>
    <r>
      <rPr>
        <sz val="9"/>
        <color theme="1"/>
        <rFont val="Calibri"/>
        <family val="2"/>
        <scheme val="minor"/>
      </rPr>
      <t>3-compartment 9"x 9"x3" for use with Chef Salads.</t>
    </r>
  </si>
  <si>
    <t>Fresh and Frozen Total</t>
  </si>
  <si>
    <t>Canned and Dry Total</t>
  </si>
  <si>
    <t>Paper and Cleaning Total</t>
  </si>
  <si>
    <t>EST UNIT USE (A)</t>
  </si>
  <si>
    <t>Bid Total</t>
  </si>
  <si>
    <t>Handgards #MDEB101
or  equal</t>
  </si>
  <si>
    <t>Rubbermaid #699320153444
or  equal</t>
  </si>
  <si>
    <t>Rubbermaid 
or  equal</t>
  </si>
  <si>
    <t>Handgard 
or  equal</t>
  </si>
  <si>
    <t>Handgard #62412
or  equal</t>
  </si>
  <si>
    <t>Handgard #62411
or  equal</t>
  </si>
  <si>
    <t>Royal #072288110184
or  equal</t>
  </si>
  <si>
    <t>Vintage Products #HN21BR1000
or  equal</t>
  </si>
  <si>
    <t>Hangard FB37 
or  equal</t>
  </si>
  <si>
    <t>Handgard #RP8052 or  equal</t>
  </si>
  <si>
    <t>Foreman Duro 10185
or  equal</t>
  </si>
  <si>
    <t>Handgard #SB5.6CE or  equal</t>
  </si>
  <si>
    <t>Dart #12SJ20 
or  equal</t>
  </si>
  <si>
    <t>Pactiv CTS B200
Solo TH200-0090
Fabrikal #9505195
or  equal</t>
  </si>
  <si>
    <t>Fabrikal #9500518
or  equal</t>
  </si>
  <si>
    <t>Dart #20JL 
or  equal</t>
  </si>
  <si>
    <t>Pactiv LSL-2
Solo PL1-0090
Fabrikal #XL250PL 
or  equal</t>
  </si>
  <si>
    <t>Pactiv LSL-45
Solo PL4-0090
Fabrikal #XL345PL 
or  equal</t>
  </si>
  <si>
    <t>Hangard #304985130
or  equal</t>
  </si>
  <si>
    <t>Pactiv C-18 1123 or  equal</t>
  </si>
  <si>
    <t>Par Pak 21050
Pactive YC18-1049 or  equal</t>
  </si>
  <si>
    <t>Pactive YC18-1160 or  equal</t>
  </si>
  <si>
    <t xml:space="preserve"> equal</t>
  </si>
  <si>
    <t>Dart #8J8 
or  equal</t>
  </si>
  <si>
    <t>Express DX900 
or  equal</t>
  </si>
  <si>
    <t>Vintage 23040 
or  equal</t>
  </si>
  <si>
    <t>Vintage #10605651310507
or  equal</t>
  </si>
  <si>
    <t>Huhtamaki 21032
or  equal</t>
  </si>
  <si>
    <t xml:space="preserve">Daxwell A10002151
or  equal.  </t>
  </si>
  <si>
    <t>Daxwell A10002403
or  equal</t>
  </si>
  <si>
    <t>Daxwell 0001366
or  equal</t>
  </si>
  <si>
    <t>Daxwell A10002245
or  equal</t>
  </si>
  <si>
    <t xml:space="preserve">Daxwell  01522
or  equal.
</t>
  </si>
  <si>
    <t>James River MXL12 or  equal</t>
  </si>
  <si>
    <t>Huff United #78789000071
or  equal</t>
  </si>
  <si>
    <t>Reynolds #910 
or  equal</t>
  </si>
  <si>
    <t>Vintage #VFF182
or  equal</t>
  </si>
  <si>
    <t>Reynolds #625
Handi Foil 11505 
or  equal</t>
  </si>
  <si>
    <t>Quilon R-49
or  equal</t>
  </si>
  <si>
    <t>PanSaver #42001
or  equal</t>
  </si>
  <si>
    <t>Austin's 
or  equal</t>
  </si>
  <si>
    <t>DAWN (P&amp;G)
or  equal</t>
  </si>
  <si>
    <t>Tide #91618
or  equal</t>
  </si>
  <si>
    <t>Easy Off #74017
or  equal</t>
  </si>
  <si>
    <t>Royal #960 
or  equal</t>
  </si>
  <si>
    <t>Chase #C5153
or  equal</t>
  </si>
  <si>
    <t>Royal #5730 (Kurly Kate) 
or  equal</t>
  </si>
  <si>
    <t>Brillo SP1012 
or  equal</t>
  </si>
  <si>
    <t>Hydrion Papers
or  equal</t>
  </si>
  <si>
    <t>Nice Pak Thermo-SAN #B37900 or  equal</t>
  </si>
  <si>
    <t xml:space="preserve">White House  
Private Label - First Quality or  equal      </t>
  </si>
  <si>
    <t xml:space="preserve">White House #296
Private Label - First Quality or  equal
</t>
  </si>
  <si>
    <t xml:space="preserve">Furmano's
Private Label - First Quality or  equal
</t>
  </si>
  <si>
    <t xml:space="preserve">Private Label - First Quality or  equal 
</t>
  </si>
  <si>
    <t xml:space="preserve">Private Label - First Quality or  equal
</t>
  </si>
  <si>
    <t xml:space="preserve">Rosarita 10621
or  equal
</t>
  </si>
  <si>
    <t xml:space="preserve">Top Hat
Dianna
Private Label - First Quality or  equal </t>
  </si>
  <si>
    <t>Private Label - First Quality or  equal</t>
  </si>
  <si>
    <t>Dole
or  equal</t>
  </si>
  <si>
    <t>General Mills #29444 or  equal</t>
  </si>
  <si>
    <t>General Mills 31879
Kellogg's 78787
Malt-O-Meal
or  equal</t>
  </si>
  <si>
    <t xml:space="preserve">General Mills 31921
or  equal
</t>
  </si>
  <si>
    <t xml:space="preserve">General Mills  35387-3    or  equal
</t>
  </si>
  <si>
    <t>Kellogg's 00896 
or  equal</t>
  </si>
  <si>
    <t>Kellogg's 78786 
or  equal</t>
  </si>
  <si>
    <t>General Mills Cocoa Puffs #31888
Malt-O-Meal #
or  equal</t>
  </si>
  <si>
    <t>Kellogg's 54998
malt-o-meal 01015-6 
or  equal</t>
  </si>
  <si>
    <t>Kellogg's #04996 
or  equal</t>
  </si>
  <si>
    <t xml:space="preserve">General Mills Fruity Cheerios #31916
Kellogg's Fruit Loops #78788
or  equal
</t>
  </si>
  <si>
    <t xml:space="preserve">Schreiber #225459       STK11707
Private Label - First Quality or  equal </t>
  </si>
  <si>
    <t>Kellogg Keebler 30100-91829
or  equal</t>
  </si>
  <si>
    <t>Nabisco #00192 
or  equal</t>
  </si>
  <si>
    <t xml:space="preserve">Custom 7746
Pioneer 94587
LeGout 75001
or  equal
</t>
  </si>
  <si>
    <t>Custom 7751
Pioneer 94560
LeGout 75004
or  equal</t>
  </si>
  <si>
    <t>Custom _______
Pioneer 94315
LeGout 75006
or  equal</t>
  </si>
  <si>
    <t xml:space="preserve">Red Gold 3-00-72940-11583-1
Heinz #78000063   
or  equal
</t>
  </si>
  <si>
    <t>Kraft  #06421
or  equal</t>
  </si>
  <si>
    <t>Buttermist #56217
or  equal</t>
  </si>
  <si>
    <t>American Italian Pasta/Pr Maltacino  R &amp; F #650250  or  equal</t>
  </si>
  <si>
    <t>American Italian Pasta/Pr Maltacino     R &amp; F  #650246 or  equal</t>
  </si>
  <si>
    <t>American Italian Pasta/Pr Maltacino    R &amp; F #650244  or  equal</t>
  </si>
  <si>
    <t>American Italian Pasta/Pr Maltacino    R &amp; F #650223  or  equal</t>
  </si>
  <si>
    <t>Mt. Olive 
Private Label - First Quality or  equal</t>
  </si>
  <si>
    <t>Mt. Olive
Private Label - First Quality or  equal</t>
  </si>
  <si>
    <t>Kelloggs 38000-55122
or  equal</t>
  </si>
  <si>
    <t>Kelloggs 38000-12070
or  equal</t>
  </si>
  <si>
    <t>Kelloggs 38000-55130
or  equal</t>
  </si>
  <si>
    <t>Idahoan #10029700008885
or  equal</t>
  </si>
  <si>
    <t>Idahoan Real 10029700003132
Basic American 76468 OR 70659
Simplot 22770
or  equal</t>
  </si>
  <si>
    <t>Par Excellence #R2PX25QC0
or  equal</t>
  </si>
  <si>
    <t>Conagra 10689
RedGold REDSC99
or  equal</t>
  </si>
  <si>
    <t>Ken's Sweet Baby R #51529
Dukes #06498
Trail Blazin' #46T2
Kraft - Open Pit
or  equal</t>
  </si>
  <si>
    <t xml:space="preserve">
White House #541884
or  equal</t>
  </si>
  <si>
    <t>Lucky Leaf
White House 
or  equal</t>
  </si>
  <si>
    <t>Angela Mia-Hunts
Red Gold RPKMA9E
or  equal</t>
  </si>
  <si>
    <t>Heinz 1.00046
or  equal</t>
  </si>
  <si>
    <t>Domino #4870 Private Label - First Quality or  equal</t>
  </si>
  <si>
    <t>Domino #4350                      #5675  Private Label - First Quality or  equal</t>
  </si>
  <si>
    <t>Red Pack RPKUA99
Heinz #57310
or  equal</t>
  </si>
  <si>
    <t>Red Gold REDBQ9B
or  equal</t>
  </si>
  <si>
    <t xml:space="preserve">Alta #9419
or  equal
</t>
  </si>
  <si>
    <t>Alta #9452
or  equal</t>
  </si>
  <si>
    <t>Alta #9451
or  equal</t>
  </si>
  <si>
    <t>Chicken of the Sea #00790
or  equal</t>
  </si>
  <si>
    <t>Sweet Baby Ray's
or  equal</t>
  </si>
  <si>
    <t>Americana PPI #60801
or  equal</t>
  </si>
  <si>
    <t>Americana PPI #60799
or  equal</t>
  </si>
  <si>
    <t>Heinz/TastePleasers 08945
or  equal</t>
  </si>
  <si>
    <t>Texas Pete #1.00003
or  equal</t>
  </si>
  <si>
    <t>Heinz 67929
Sauer's #6861
or  equal</t>
  </si>
  <si>
    <t>Hunts 38287
Heinz 984800
or  equal</t>
  </si>
  <si>
    <t>Heinz #005390 or  equal</t>
  </si>
  <si>
    <t>PPI #41570 
or  equal</t>
  </si>
  <si>
    <t>La Choy 53668
or  equal</t>
  </si>
  <si>
    <t>Chatsworth #44944
or  equal</t>
  </si>
  <si>
    <t>Heinz #00373 or  equal</t>
  </si>
  <si>
    <t xml:space="preserve">Heinz #43801
or  equal
</t>
  </si>
  <si>
    <t>Custom #0144
LeGout #75850 or  equal</t>
  </si>
  <si>
    <t>Lawry #2904 or  equal</t>
  </si>
  <si>
    <t>Lawry #285533 or  equal</t>
  </si>
  <si>
    <t>Sauers 9273
or  equal</t>
  </si>
  <si>
    <t>Jack Links #7721 
or  equal</t>
  </si>
  <si>
    <t>Jack Links #7717
or  equal</t>
  </si>
  <si>
    <t>Frito Lay #62933
or  equal</t>
  </si>
  <si>
    <t>Frito Lay #43578
or  equal</t>
  </si>
  <si>
    <t>General Mills #31933
or  equal</t>
  </si>
  <si>
    <t>General Mills #31937-7
or  equal</t>
  </si>
  <si>
    <t>Frito Lay #44395
or  equal</t>
  </si>
  <si>
    <t>Frito Lay #44396
or  equal</t>
  </si>
  <si>
    <t>Frito Lay #33627
or  equal</t>
  </si>
  <si>
    <t>Pepperidge Farm #21680, Annies #100-13562-49828-1
or  equal</t>
  </si>
  <si>
    <t>Kellogg 24100-79263
or  equal</t>
  </si>
  <si>
    <t>Welch's #14498
Mott's #47954-5
or  equal</t>
  </si>
  <si>
    <t>Kellogg's #38000-59779
or  equal</t>
  </si>
  <si>
    <t>Kellogg's #38000-90819
or  equal</t>
  </si>
  <si>
    <t>Kellogg's #38000-59772
or  equal</t>
  </si>
  <si>
    <t>Smartfoods #61654-6
or  equal</t>
  </si>
  <si>
    <t>Hunts #55413
or  equal</t>
  </si>
  <si>
    <t>Hunts #55402
or  equal</t>
  </si>
  <si>
    <t>Kellogg's #11052
or  equal</t>
  </si>
  <si>
    <t>Kellogg's #14567
or  equal</t>
  </si>
  <si>
    <t>Frito Lay #36096
or  equal</t>
  </si>
  <si>
    <t xml:space="preserve">Frito Lay #31748
or  equal
</t>
  </si>
  <si>
    <t>Frito Lay #49093
or  equal</t>
  </si>
  <si>
    <t>Frito Lay #42537
or  equal</t>
  </si>
  <si>
    <t>Frito Lay #30103
or  equal</t>
  </si>
  <si>
    <t>Hershey's, Shelf-Stable White Milk
or  equal</t>
  </si>
  <si>
    <t>Hershey's, Shelf-Stable Chocolate Milk
or  equal</t>
  </si>
  <si>
    <t>Nestle Pure Life #29877
Deer Park #50406
or  equal</t>
  </si>
  <si>
    <t>Nestle Pure Life #32228
Deer Park #50573
or  equal</t>
  </si>
  <si>
    <t xml:space="preserve">AdvancePierre #10000075050
JTM Food Group #CP5030 ADELE'S 175050
or  equal
 </t>
  </si>
  <si>
    <t xml:space="preserve">JTM    #5670C      
or  equal </t>
  </si>
  <si>
    <t>Advance Pierre 10000065210
or  equal</t>
  </si>
  <si>
    <t>JTM #5250CE               or  equal</t>
  </si>
  <si>
    <t>Cuisine Solutions
 1005631
or  equal</t>
  </si>
  <si>
    <t>Tyson 10241600928 or  equal</t>
  </si>
  <si>
    <t xml:space="preserve">Goldkist/Chris P. #7518                         
or  equal
</t>
  </si>
  <si>
    <t xml:space="preserve">Pilgrims Pride #615400                                  Gold Creek #791426                          Proview     #50515
or  equal
</t>
  </si>
  <si>
    <t xml:space="preserve">    
Tyson #10703020928 
or  equal   </t>
  </si>
  <si>
    <t xml:space="preserve">Foster Farms 96086                             Tasty Brands 64010
or  equal
</t>
  </si>
  <si>
    <t>Foster Farms 95150  or  equal</t>
  </si>
  <si>
    <t>Highliner   53998
or  equal</t>
  </si>
  <si>
    <t>Farmland #27877
or  equal</t>
  </si>
  <si>
    <t xml:space="preserve">Perdue #65669   
or  equal     </t>
  </si>
  <si>
    <t>Perdue #50182           Jennie-O #613810
or  equal</t>
  </si>
  <si>
    <t>Pillsbury 110752000
or  equal</t>
  </si>
  <si>
    <t>BakeCrafters 5009
or  equal</t>
  </si>
  <si>
    <t>Hadley Farms #134
or  equal</t>
  </si>
  <si>
    <t>Rich's 14010
or  equal</t>
  </si>
  <si>
    <t>SaraLee 08861
or  equal</t>
  </si>
  <si>
    <t>SaraLee 08860
or  equal</t>
  </si>
  <si>
    <t>Super Bakery 9053
or  equal</t>
  </si>
  <si>
    <t>SaraLee 08862  
or  equal</t>
  </si>
  <si>
    <t>Schwan's Minh #69074
 equal</t>
  </si>
  <si>
    <t xml:space="preserve">SuperBakery #6071
or  equal                   </t>
  </si>
  <si>
    <t xml:space="preserve">SuperBakery #6073
or  equal                   </t>
  </si>
  <si>
    <t xml:space="preserve">SuperBakery #6075
or  equal                   </t>
  </si>
  <si>
    <t xml:space="preserve">SuperBakery #6047
or  equal                   </t>
  </si>
  <si>
    <t xml:space="preserve">SuperBakery #6072
or  equal                   </t>
  </si>
  <si>
    <t>BakeCrafters 1605
or  equal</t>
  </si>
  <si>
    <t xml:space="preserve">Pillsbury 133686000
or  equal
</t>
  </si>
  <si>
    <t>Sunny Fresh 40176     or  equal</t>
  </si>
  <si>
    <t>Sunny Fresh 50072    Wintergarden
Spring Glen #4679
or  equal</t>
  </si>
  <si>
    <t>BakeCrafters 442
Farm Rich 37720
or  equal</t>
  </si>
  <si>
    <t>Pillsbury 100-18000-27852-4
or  equal</t>
  </si>
  <si>
    <t>Pillsbury 100-18000-27851-7
or  equal</t>
  </si>
  <si>
    <t>Bake Crafters #1475 or  equal</t>
  </si>
  <si>
    <t>Pillsbury 100-18000-32264-7
or  equal</t>
  </si>
  <si>
    <t>Marson S721MA
or  equal</t>
  </si>
  <si>
    <t xml:space="preserve">Bongard's 40295
Upstate #9318
or  equal
</t>
  </si>
  <si>
    <t xml:space="preserve">Bongard's 10049
or  equal
</t>
  </si>
  <si>
    <t xml:space="preserve">Bongard's  #75519
or  equal
</t>
  </si>
  <si>
    <t xml:space="preserve">Bongard's #75507     
or  equal
</t>
  </si>
  <si>
    <t xml:space="preserve">Bongard's #10061 
or  equal
</t>
  </si>
  <si>
    <t>Bongard's #75248
or  equal</t>
  </si>
  <si>
    <t>Kunzler #1956
or  equal</t>
  </si>
  <si>
    <t>Jennie-O #2565
or  equal</t>
  </si>
  <si>
    <t>Kunzler 1955
or  equal</t>
  </si>
  <si>
    <t>Jennie-O #2099           Hormel #27999
or  equal</t>
  </si>
  <si>
    <t>Big Daddy's #78637
or  equal</t>
  </si>
  <si>
    <t>Big Daddy's #78654
or  equal</t>
  </si>
  <si>
    <t xml:space="preserve">Tony's 63913
or  equal
</t>
  </si>
  <si>
    <t xml:space="preserve">Tony's 63912
or  equal
</t>
  </si>
  <si>
    <t>Tony's #78359
or  equal</t>
  </si>
  <si>
    <t>Simplot #004189   
or  equal</t>
  </si>
  <si>
    <t>Simplot #43001                     or  equal</t>
  </si>
  <si>
    <t>McCain MCL03622           Simplot #470144     
or  equal</t>
  </si>
  <si>
    <t xml:space="preserve">Simplot 776772   
or  equal </t>
  </si>
  <si>
    <t>McCain OIF03456        or  equal</t>
  </si>
  <si>
    <t>McCain #1000000496
Simplot #47801
or  equal</t>
  </si>
  <si>
    <t xml:space="preserve">Garden Fresh #06308
or  equal
</t>
  </si>
  <si>
    <t>Garden Fresh FC3523
or  equal</t>
  </si>
  <si>
    <t>Simplot #77762
or  equal</t>
  </si>
  <si>
    <t>Garden Fresh 03615 
or  equal</t>
  </si>
  <si>
    <t xml:space="preserve">Gregory Packing Co (Suncup) #030501 Country Pure #41382
or  equal
</t>
  </si>
  <si>
    <t>Gregory Packing Co (Suncup) #030301          Country Pure #41381
or  equal</t>
  </si>
  <si>
    <t xml:space="preserve">Gregory Packing Co (Suncup) #030800 Country Pure #41391
or  equal
</t>
  </si>
  <si>
    <t xml:space="preserve">Gregory Packing Co (Suncup) #030100 Country Pure #41380
or  equal
</t>
  </si>
  <si>
    <t xml:space="preserve">Garden Fresh #FA3112 
or  equal
</t>
  </si>
  <si>
    <t>Con Agra #53998
or  equal</t>
  </si>
  <si>
    <t xml:space="preserve">Garden Fresh #38046 or  equal
</t>
  </si>
  <si>
    <t xml:space="preserve">Garden Fresh #03175 or  equal
</t>
  </si>
  <si>
    <t>JTM #5722  or  equal</t>
  </si>
  <si>
    <t>Bake Crafters #1621 or  equal</t>
  </si>
  <si>
    <t>Los Cobos #71662   
or  equal</t>
  </si>
  <si>
    <t>J&amp;J Readi-Bake #14921
or  equal</t>
  </si>
  <si>
    <t>J&amp;J Readi-Bake #14922
or  equal</t>
  </si>
  <si>
    <t>J&amp;J Readi-Bake #14924
or  equal</t>
  </si>
  <si>
    <t>J&amp;J Readi-Bake #14925
or  equal</t>
  </si>
  <si>
    <t>JTM #5756    
ES Foods #5915
or  equal</t>
  </si>
  <si>
    <t>Tasty Brands #33504
or  equal</t>
  </si>
  <si>
    <t>Gilardi #12669    #12699    
or  equal</t>
  </si>
  <si>
    <t>Gilardi #12700 or  equal</t>
  </si>
  <si>
    <t xml:space="preserve">Luigis  #38442                   or  equal                        </t>
  </si>
  <si>
    <t xml:space="preserve">Luigis  #38440                      or  equal                        </t>
  </si>
  <si>
    <t xml:space="preserve">Luigis  #38441                   or  equal                        </t>
  </si>
  <si>
    <t>JTM #5114 or  equal</t>
  </si>
  <si>
    <t>Land O Lakes 64407
or  equal</t>
  </si>
  <si>
    <t>Richs 02559 
or  equal</t>
  </si>
  <si>
    <t xml:space="preserve">Upstate Farms #9816
or  equal
</t>
  </si>
  <si>
    <t xml:space="preserve">Upstate Farms #9819
or  equal
</t>
  </si>
  <si>
    <t xml:space="preserve">Upstate Farms #9818
or  equal
</t>
  </si>
  <si>
    <t>Upstate Farms #9820
Yoplait #17729
or  equal</t>
  </si>
  <si>
    <t xml:space="preserve">Upstate Farms #9815
or  equal
</t>
  </si>
  <si>
    <t>General Mills #100-70470-16631-2
or  equal</t>
  </si>
  <si>
    <t>General Mills #100-70470-16632-9
or  equal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</si>
</sst>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.5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9"/>
      <color theme="1"/>
      <name val="Calibri"/>
      <family val="2"/>
    </font>
    <font>
      <b/>
      <i/>
      <sz val="9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.5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sz val="10.5"/>
      <name val="Calibri"/>
      <family val="2"/>
      <scheme val="minor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  <font>
      <sz val="2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0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16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3" fillId="4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7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/>
    </xf>
    <xf numFmtId="0" fontId="13" fillId="3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19" fillId="3" borderId="3" xfId="0" applyFont="1" applyFill="1" applyBorder="1" applyAlignment="1">
      <alignment horizontal="left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left" vertical="top"/>
    </xf>
    <xf numFmtId="2" fontId="4" fillId="3" borderId="3" xfId="0" applyNumberFormat="1" applyFont="1" applyFill="1" applyBorder="1" applyAlignment="1">
      <alignment horizontal="left" vertical="top" wrapText="1"/>
    </xf>
    <xf numFmtId="1" fontId="13" fillId="3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17" fillId="3" borderId="3" xfId="0" applyFont="1" applyFill="1" applyBorder="1" applyAlignment="1">
      <alignment horizontal="left" vertical="top"/>
    </xf>
    <xf numFmtId="2" fontId="16" fillId="3" borderId="3" xfId="0" applyNumberFormat="1" applyFont="1" applyFill="1" applyBorder="1" applyAlignment="1">
      <alignment horizontal="left" vertical="top" wrapText="1"/>
    </xf>
    <xf numFmtId="1" fontId="17" fillId="3" borderId="1" xfId="0" applyNumberFormat="1" applyFont="1" applyFill="1" applyBorder="1" applyAlignment="1">
      <alignment horizontal="center" vertical="center" wrapText="1"/>
    </xf>
    <xf numFmtId="2" fontId="17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4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1" fontId="16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16" fontId="4" fillId="0" borderId="1" xfId="0" quotePrefix="1" applyNumberFormat="1" applyFont="1" applyBorder="1" applyAlignment="1" applyProtection="1">
      <alignment horizontal="center" vertical="center"/>
      <protection locked="0"/>
    </xf>
    <xf numFmtId="0" fontId="4" fillId="0" borderId="1" xfId="0" quotePrefix="1" applyFont="1" applyBorder="1" applyAlignment="1" applyProtection="1">
      <alignment horizontal="center" vertical="center" wrapText="1"/>
      <protection locked="0"/>
    </xf>
    <xf numFmtId="1" fontId="4" fillId="5" borderId="1" xfId="0" applyNumberFormat="1" applyFont="1" applyFill="1" applyBorder="1" applyAlignment="1">
      <alignment horizontal="center" vertical="center" wrapText="1"/>
    </xf>
    <xf numFmtId="1" fontId="13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1" fontId="13" fillId="5" borderId="1" xfId="0" applyNumberFormat="1" applyFont="1" applyFill="1" applyBorder="1" applyAlignment="1">
      <alignment horizontal="center" vertical="center"/>
    </xf>
    <xf numFmtId="3" fontId="13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17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top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" fontId="8" fillId="2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top" wrapText="1"/>
    </xf>
    <xf numFmtId="0" fontId="13" fillId="0" borderId="0" xfId="0" applyFont="1" applyAlignment="1">
      <alignment horizontal="center" vertical="center"/>
    </xf>
    <xf numFmtId="0" fontId="8" fillId="4" borderId="4" xfId="0" applyFont="1" applyFill="1" applyBorder="1" applyAlignment="1">
      <alignment vertical="top" wrapText="1"/>
    </xf>
    <xf numFmtId="0" fontId="0" fillId="4" borderId="0" xfId="0" applyFill="1"/>
    <xf numFmtId="0" fontId="5" fillId="0" borderId="1" xfId="0" applyFont="1" applyBorder="1" applyAlignment="1">
      <alignment horizontal="left" vertical="top" wrapText="1"/>
    </xf>
    <xf numFmtId="0" fontId="6" fillId="0" borderId="1" xfId="2" applyFont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8" fillId="0" borderId="1" xfId="2" applyFont="1" applyBorder="1" applyAlignment="1">
      <alignment horizontal="left" vertical="top" wrapText="1"/>
    </xf>
    <xf numFmtId="0" fontId="8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0" fillId="3" borderId="1" xfId="0" applyFill="1" applyBorder="1"/>
    <xf numFmtId="0" fontId="0" fillId="0" borderId="1" xfId="0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23" fillId="6" borderId="7" xfId="0" applyNumberFormat="1" applyFont="1" applyFill="1" applyBorder="1" applyAlignment="1">
      <alignment horizontal="center" vertical="center" wrapText="1"/>
    </xf>
    <xf numFmtId="0" fontId="0" fillId="7" borderId="1" xfId="0" applyFill="1" applyBorder="1"/>
    <xf numFmtId="164" fontId="25" fillId="7" borderId="1" xfId="0" applyNumberFormat="1" applyFont="1" applyFill="1" applyBorder="1" applyAlignment="1">
      <alignment horizontal="left" wrapText="1"/>
    </xf>
    <xf numFmtId="0" fontId="8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top" wrapText="1"/>
    </xf>
    <xf numFmtId="0" fontId="4" fillId="7" borderId="0" xfId="0" applyFont="1" applyFill="1" applyAlignment="1">
      <alignment horizontal="left" vertical="center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 applyProtection="1">
      <alignment vertical="center"/>
      <protection locked="0"/>
    </xf>
    <xf numFmtId="0" fontId="4" fillId="7" borderId="0" xfId="0" applyFont="1" applyFill="1" applyAlignment="1" applyProtection="1">
      <alignment horizontal="center" vertical="center" wrapText="1"/>
      <protection locked="0"/>
    </xf>
    <xf numFmtId="44" fontId="0" fillId="0" borderId="0" xfId="1" applyFont="1"/>
    <xf numFmtId="0" fontId="27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vertical="top" wrapText="1"/>
    </xf>
    <xf numFmtId="0" fontId="31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 vertical="top"/>
    </xf>
    <xf numFmtId="164" fontId="25" fillId="7" borderId="1" xfId="0" applyNumberFormat="1" applyFont="1" applyFill="1" applyBorder="1" applyAlignment="1">
      <alignment horizontal="center" wrapText="1"/>
    </xf>
    <xf numFmtId="164" fontId="25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7" fillId="0" borderId="1" xfId="0" applyFont="1" applyBorder="1" applyAlignment="1">
      <alignment vertical="top" wrapText="1"/>
    </xf>
    <xf numFmtId="0" fontId="31" fillId="0" borderId="2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44" fontId="4" fillId="3" borderId="1" xfId="1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/>
    </xf>
    <xf numFmtId="44" fontId="20" fillId="7" borderId="1" xfId="1" applyFont="1" applyFill="1" applyBorder="1" applyAlignment="1">
      <alignment horizontal="center"/>
    </xf>
    <xf numFmtId="44" fontId="21" fillId="0" borderId="0" xfId="1" applyFont="1" applyAlignment="1">
      <alignment wrapText="1"/>
    </xf>
    <xf numFmtId="44" fontId="4" fillId="2" borderId="6" xfId="1" applyFont="1" applyFill="1" applyBorder="1" applyAlignment="1">
      <alignment horizontal="center" vertical="center" wrapText="1"/>
    </xf>
    <xf numFmtId="44" fontId="17" fillId="3" borderId="1" xfId="1" applyFont="1" applyFill="1" applyBorder="1" applyAlignment="1">
      <alignment horizontal="left" vertical="center"/>
    </xf>
    <xf numFmtId="44" fontId="21" fillId="3" borderId="1" xfId="1" applyFont="1" applyFill="1" applyBorder="1" applyAlignment="1">
      <alignment wrapText="1"/>
    </xf>
    <xf numFmtId="44" fontId="17" fillId="7" borderId="0" xfId="1" applyFont="1" applyFill="1" applyAlignment="1">
      <alignment horizontal="center" vertical="center"/>
    </xf>
    <xf numFmtId="44" fontId="21" fillId="0" borderId="0" xfId="1" applyFont="1" applyAlignment="1">
      <alignment horizontal="left" wrapText="1"/>
    </xf>
    <xf numFmtId="0" fontId="17" fillId="3" borderId="1" xfId="0" applyFont="1" applyFill="1" applyBorder="1" applyAlignment="1">
      <alignment horizontal="left" vertical="center"/>
    </xf>
    <xf numFmtId="0" fontId="24" fillId="5" borderId="1" xfId="0" applyFont="1" applyFill="1" applyBorder="1" applyAlignment="1">
      <alignment horizontal="center" vertical="center" wrapText="1"/>
    </xf>
    <xf numFmtId="1" fontId="24" fillId="5" borderId="1" xfId="0" applyNumberFormat="1" applyFont="1" applyFill="1" applyBorder="1" applyAlignment="1">
      <alignment horizontal="center" vertical="center" wrapText="1"/>
    </xf>
    <xf numFmtId="44" fontId="31" fillId="3" borderId="1" xfId="1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/>
    </xf>
    <xf numFmtId="0" fontId="31" fillId="5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44" fontId="11" fillId="2" borderId="6" xfId="1" applyFont="1" applyFill="1" applyBorder="1" applyAlignment="1">
      <alignment horizontal="center" vertical="center" wrapText="1"/>
    </xf>
    <xf numFmtId="164" fontId="35" fillId="6" borderId="7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 wrapText="1"/>
    </xf>
    <xf numFmtId="44" fontId="11" fillId="3" borderId="1" xfId="1" applyFont="1" applyFill="1" applyBorder="1" applyAlignment="1">
      <alignment horizontal="center" vertical="center" wrapText="1"/>
    </xf>
    <xf numFmtId="0" fontId="11" fillId="3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/>
    <xf numFmtId="0" fontId="2" fillId="7" borderId="0" xfId="0" applyFont="1" applyFill="1"/>
    <xf numFmtId="44" fontId="4" fillId="8" borderId="1" xfId="1" applyFont="1" applyFill="1" applyBorder="1" applyAlignment="1" applyProtection="1">
      <alignment horizontal="center" vertical="center"/>
      <protection locked="0"/>
    </xf>
    <xf numFmtId="44" fontId="4" fillId="8" borderId="1" xfId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44" fontId="4" fillId="3" borderId="1" xfId="1" applyFont="1" applyFill="1" applyBorder="1" applyAlignment="1" applyProtection="1">
      <alignment vertical="top"/>
      <protection locked="0"/>
    </xf>
    <xf numFmtId="0" fontId="11" fillId="0" borderId="1" xfId="2" applyFont="1" applyBorder="1" applyAlignment="1" applyProtection="1">
      <alignment horizontal="center" vertical="center" wrapText="1"/>
      <protection locked="0"/>
    </xf>
    <xf numFmtId="44" fontId="11" fillId="8" borderId="1" xfId="1" applyFont="1" applyFill="1" applyBorder="1" applyAlignment="1" applyProtection="1">
      <alignment horizontal="center" vertical="center"/>
      <protection locked="0"/>
    </xf>
    <xf numFmtId="44" fontId="4" fillId="3" borderId="1" xfId="1" applyFont="1" applyFill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44" fontId="31" fillId="8" borderId="1" xfId="1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left" vertical="center" wrapText="1"/>
      <protection locked="0"/>
    </xf>
    <xf numFmtId="44" fontId="12" fillId="3" borderId="1" xfId="1" applyFont="1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164" fontId="25" fillId="0" borderId="1" xfId="0" applyNumberFormat="1" applyFont="1" applyBorder="1" applyAlignment="1" applyProtection="1">
      <alignment horizontal="center" wrapText="1"/>
      <protection locked="0"/>
    </xf>
    <xf numFmtId="164" fontId="3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top"/>
      <protection locked="0"/>
    </xf>
    <xf numFmtId="164" fontId="25" fillId="7" borderId="1" xfId="0" applyNumberFormat="1" applyFont="1" applyFill="1" applyBorder="1" applyAlignment="1" applyProtection="1">
      <alignment horizontal="center" wrapText="1"/>
      <protection locked="0"/>
    </xf>
    <xf numFmtId="164" fontId="3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2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4" fillId="3" borderId="1" xfId="1" applyFont="1" applyFill="1" applyBorder="1" applyAlignment="1" applyProtection="1">
      <alignment horizontal="center" vertical="center" wrapText="1"/>
      <protection locked="0"/>
    </xf>
    <xf numFmtId="2" fontId="13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2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16" fillId="3" borderId="1" xfId="1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164" fontId="25" fillId="4" borderId="1" xfId="0" applyNumberFormat="1" applyFont="1" applyFill="1" applyBorder="1" applyAlignment="1" applyProtection="1">
      <alignment horizontal="left" wrapText="1"/>
      <protection locked="0"/>
    </xf>
    <xf numFmtId="164" fontId="25" fillId="3" borderId="1" xfId="0" applyNumberFormat="1" applyFont="1" applyFill="1" applyBorder="1" applyAlignment="1" applyProtection="1">
      <alignment horizontal="left" wrapText="1"/>
      <protection locked="0"/>
    </xf>
    <xf numFmtId="164" fontId="25" fillId="7" borderId="1" xfId="0" applyNumberFormat="1" applyFont="1" applyFill="1" applyBorder="1" applyAlignment="1" applyProtection="1">
      <alignment horizontal="left" wrapText="1"/>
      <protection locked="0"/>
    </xf>
    <xf numFmtId="164" fontId="33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44" fontId="16" fillId="3" borderId="1" xfId="1" applyFont="1" applyFill="1" applyBorder="1" applyAlignment="1" applyProtection="1">
      <alignment horizontal="center" vertical="center"/>
      <protection locked="0"/>
    </xf>
    <xf numFmtId="164" fontId="25" fillId="0" borderId="1" xfId="0" applyNumberFormat="1" applyFont="1" applyBorder="1" applyAlignment="1" applyProtection="1">
      <alignment horizontal="left" wrapText="1"/>
      <protection locked="0"/>
    </xf>
    <xf numFmtId="0" fontId="36" fillId="0" borderId="0" xfId="0" applyFont="1"/>
    <xf numFmtId="44" fontId="21" fillId="0" borderId="1" xfId="0" applyNumberFormat="1" applyFont="1" applyBorder="1"/>
    <xf numFmtId="0" fontId="17" fillId="3" borderId="1" xfId="0" applyFont="1" applyFill="1" applyBorder="1" applyAlignment="1">
      <alignment horizontal="left" vertical="center"/>
    </xf>
  </cellXfs>
  <cellStyles count="3">
    <cellStyle name="Currency" xfId="1" builtinId="4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8B36B-891A-4012-839F-942558D09953}">
  <dimension ref="A8:G14"/>
  <sheetViews>
    <sheetView tabSelected="1" workbookViewId="0">
      <selection activeCell="D28" sqref="D28"/>
    </sheetView>
  </sheetViews>
  <sheetFormatPr defaultRowHeight="15" x14ac:dyDescent="0.25"/>
  <cols>
    <col min="7" max="7" width="27.42578125" customWidth="1"/>
  </cols>
  <sheetData>
    <row r="8" spans="1:7" ht="35.25" customHeight="1" x14ac:dyDescent="0.5">
      <c r="A8" s="204" t="s">
        <v>323</v>
      </c>
      <c r="G8" s="205">
        <f>'Fresh &amp; Frozen'!I113</f>
        <v>0</v>
      </c>
    </row>
    <row r="10" spans="1:7" ht="34.5" customHeight="1" x14ac:dyDescent="0.5">
      <c r="A10" s="204" t="s">
        <v>324</v>
      </c>
      <c r="G10" s="205">
        <f>'Canned &amp; Dry'!I124</f>
        <v>0</v>
      </c>
    </row>
    <row r="12" spans="1:7" ht="31.5" x14ac:dyDescent="0.5">
      <c r="A12" s="204" t="s">
        <v>325</v>
      </c>
      <c r="G12" s="205">
        <f>'Paper and Cleaning'!I63</f>
        <v>0</v>
      </c>
    </row>
    <row r="14" spans="1:7" ht="31.5" x14ac:dyDescent="0.5">
      <c r="A14" s="204" t="s">
        <v>327</v>
      </c>
      <c r="G14" s="205">
        <f>G8+G10+G12</f>
        <v>0</v>
      </c>
    </row>
  </sheetData>
  <sheetProtection algorithmName="SHA-512" hashValue="pRN3DjzLJGq9ain0XjvTzemDb3XaKexB7neKg7fdCRCX7lh11YtTCDImGZSt6uzYw//ChEGrBTrTNpIYO1Bz7A==" saltValue="ItQun7wUZjEcV9fQIVOm+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3"/>
  <sheetViews>
    <sheetView zoomScaleNormal="100" workbookViewId="0">
      <selection activeCell="P10" sqref="P10"/>
    </sheetView>
  </sheetViews>
  <sheetFormatPr defaultRowHeight="72.75" customHeight="1" x14ac:dyDescent="0.25"/>
  <cols>
    <col min="1" max="1" width="8.42578125" style="17" customWidth="1"/>
    <col min="2" max="2" width="33" customWidth="1"/>
    <col min="3" max="3" width="15.28515625" style="16" customWidth="1"/>
    <col min="4" max="4" width="8.7109375" style="2" customWidth="1"/>
    <col min="5" max="5" width="4.85546875" customWidth="1"/>
    <col min="6" max="6" width="8.140625" customWidth="1"/>
    <col min="7" max="7" width="16.140625" customWidth="1"/>
    <col min="8" max="8" width="17.140625" style="124" customWidth="1"/>
    <col min="9" max="9" width="19.42578125" style="124" customWidth="1"/>
    <col min="10" max="10" width="20.5703125" style="132" customWidth="1"/>
  </cols>
  <sheetData>
    <row r="1" spans="1:10" ht="23.25" customHeight="1" x14ac:dyDescent="0.3">
      <c r="J1" s="150"/>
    </row>
    <row r="2" spans="1:10" ht="58.5" customHeight="1" x14ac:dyDescent="0.25">
      <c r="A2" s="19" t="s">
        <v>0</v>
      </c>
      <c r="B2" s="104" t="s">
        <v>1</v>
      </c>
      <c r="C2" s="73" t="s">
        <v>2</v>
      </c>
      <c r="D2" s="89" t="s">
        <v>326</v>
      </c>
      <c r="E2" s="19" t="s">
        <v>3</v>
      </c>
      <c r="F2" s="153" t="s">
        <v>35</v>
      </c>
      <c r="G2" s="154" t="s">
        <v>317</v>
      </c>
      <c r="H2" s="141" t="s">
        <v>316</v>
      </c>
      <c r="I2" s="141" t="s">
        <v>314</v>
      </c>
      <c r="J2" s="114" t="s">
        <v>309</v>
      </c>
    </row>
    <row r="3" spans="1:10" ht="54" customHeight="1" x14ac:dyDescent="0.25">
      <c r="A3" s="206" t="s">
        <v>4</v>
      </c>
      <c r="B3" s="206"/>
      <c r="C3" s="206"/>
      <c r="D3" s="206"/>
      <c r="E3" s="206"/>
      <c r="F3" s="146"/>
      <c r="G3" s="146"/>
      <c r="H3" s="142"/>
      <c r="I3" s="142"/>
      <c r="J3" s="128"/>
    </row>
    <row r="4" spans="1:10" ht="84.75" customHeight="1" x14ac:dyDescent="0.25">
      <c r="A4" s="20">
        <v>100</v>
      </c>
      <c r="B4" s="3" t="s">
        <v>6</v>
      </c>
      <c r="C4" s="21" t="s">
        <v>478</v>
      </c>
      <c r="D4" s="74">
        <v>40</v>
      </c>
      <c r="E4" s="1" t="s">
        <v>5</v>
      </c>
      <c r="F4" s="9"/>
      <c r="G4" s="9"/>
      <c r="H4" s="168">
        <v>0</v>
      </c>
      <c r="I4" s="138">
        <f t="shared" ref="I4:I18" si="0">PRODUCT(D4:H4)</f>
        <v>0</v>
      </c>
      <c r="J4" s="180"/>
    </row>
    <row r="5" spans="1:10" ht="72.75" customHeight="1" x14ac:dyDescent="0.25">
      <c r="A5" s="20">
        <v>101</v>
      </c>
      <c r="B5" s="3" t="s">
        <v>7</v>
      </c>
      <c r="C5" s="21" t="s">
        <v>479</v>
      </c>
      <c r="D5" s="74">
        <v>100</v>
      </c>
      <c r="E5" s="1" t="s">
        <v>5</v>
      </c>
      <c r="F5" s="9"/>
      <c r="G5" s="9"/>
      <c r="H5" s="168">
        <v>0</v>
      </c>
      <c r="I5" s="138">
        <f t="shared" si="0"/>
        <v>0</v>
      </c>
      <c r="J5" s="180"/>
    </row>
    <row r="6" spans="1:10" ht="79.5" customHeight="1" x14ac:dyDescent="0.25">
      <c r="A6" s="20">
        <v>102</v>
      </c>
      <c r="B6" s="3" t="s">
        <v>8</v>
      </c>
      <c r="C6" s="98" t="s">
        <v>480</v>
      </c>
      <c r="D6" s="74">
        <v>25</v>
      </c>
      <c r="E6" s="1" t="s">
        <v>5</v>
      </c>
      <c r="F6" s="9"/>
      <c r="G6" s="9"/>
      <c r="H6" s="168">
        <v>0</v>
      </c>
      <c r="I6" s="138">
        <f t="shared" si="0"/>
        <v>0</v>
      </c>
      <c r="J6" s="180"/>
    </row>
    <row r="7" spans="1:10" ht="87.75" customHeight="1" x14ac:dyDescent="0.25">
      <c r="A7" s="20">
        <v>103</v>
      </c>
      <c r="B7" s="3" t="s">
        <v>9</v>
      </c>
      <c r="C7" s="5" t="s">
        <v>481</v>
      </c>
      <c r="D7" s="74">
        <v>30</v>
      </c>
      <c r="E7" s="1" t="s">
        <v>5</v>
      </c>
      <c r="F7" s="9"/>
      <c r="G7" s="9"/>
      <c r="H7" s="168">
        <v>0</v>
      </c>
      <c r="I7" s="138">
        <f t="shared" si="0"/>
        <v>0</v>
      </c>
      <c r="J7" s="180"/>
    </row>
    <row r="8" spans="1:10" ht="72.75" customHeight="1" x14ac:dyDescent="0.25">
      <c r="A8" s="20">
        <f>A7+1</f>
        <v>104</v>
      </c>
      <c r="B8" s="3" t="s">
        <v>10</v>
      </c>
      <c r="C8" s="21" t="s">
        <v>482</v>
      </c>
      <c r="D8" s="74">
        <v>25</v>
      </c>
      <c r="E8" s="1" t="s">
        <v>5</v>
      </c>
      <c r="F8" s="9"/>
      <c r="G8" s="9"/>
      <c r="H8" s="168">
        <v>0</v>
      </c>
      <c r="I8" s="138">
        <f t="shared" si="0"/>
        <v>0</v>
      </c>
      <c r="J8" s="180"/>
    </row>
    <row r="9" spans="1:10" ht="72.75" customHeight="1" x14ac:dyDescent="0.25">
      <c r="A9" s="20">
        <f>A8+1</f>
        <v>105</v>
      </c>
      <c r="B9" s="96" t="s">
        <v>11</v>
      </c>
      <c r="C9" s="21" t="s">
        <v>483</v>
      </c>
      <c r="D9" s="74">
        <v>25</v>
      </c>
      <c r="E9" s="1" t="s">
        <v>5</v>
      </c>
      <c r="F9" s="9"/>
      <c r="G9" s="9"/>
      <c r="H9" s="168">
        <v>0</v>
      </c>
      <c r="I9" s="138">
        <f t="shared" si="0"/>
        <v>0</v>
      </c>
      <c r="J9" s="180"/>
    </row>
    <row r="10" spans="1:10" ht="72.75" customHeight="1" x14ac:dyDescent="0.25">
      <c r="A10" s="20">
        <f t="shared" ref="A10:A35" si="1">A9+1</f>
        <v>106</v>
      </c>
      <c r="B10" s="3" t="s">
        <v>12</v>
      </c>
      <c r="C10" s="5" t="s">
        <v>484</v>
      </c>
      <c r="D10" s="74">
        <v>50</v>
      </c>
      <c r="E10" s="1" t="s">
        <v>5</v>
      </c>
      <c r="F10" s="9"/>
      <c r="G10" s="9"/>
      <c r="H10" s="168">
        <v>0</v>
      </c>
      <c r="I10" s="138">
        <f t="shared" si="0"/>
        <v>0</v>
      </c>
      <c r="J10" s="180"/>
    </row>
    <row r="11" spans="1:10" ht="114" customHeight="1" x14ac:dyDescent="0.25">
      <c r="A11" s="20">
        <f t="shared" si="1"/>
        <v>107</v>
      </c>
      <c r="B11" s="3" t="s">
        <v>13</v>
      </c>
      <c r="C11" s="5" t="s">
        <v>485</v>
      </c>
      <c r="D11" s="74">
        <v>45</v>
      </c>
      <c r="E11" s="1" t="s">
        <v>5</v>
      </c>
      <c r="F11" s="9"/>
      <c r="G11" s="9"/>
      <c r="H11" s="168">
        <v>0</v>
      </c>
      <c r="I11" s="138">
        <f t="shared" si="0"/>
        <v>0</v>
      </c>
      <c r="J11" s="180"/>
    </row>
    <row r="12" spans="1:10" ht="148.5" customHeight="1" x14ac:dyDescent="0.25">
      <c r="A12" s="20">
        <f t="shared" si="1"/>
        <v>108</v>
      </c>
      <c r="B12" s="3" t="s">
        <v>14</v>
      </c>
      <c r="C12" s="5" t="s">
        <v>486</v>
      </c>
      <c r="D12" s="74">
        <v>30</v>
      </c>
      <c r="E12" s="1" t="s">
        <v>5</v>
      </c>
      <c r="F12" s="9"/>
      <c r="G12" s="9"/>
      <c r="H12" s="168">
        <v>0</v>
      </c>
      <c r="I12" s="138">
        <f t="shared" si="0"/>
        <v>0</v>
      </c>
      <c r="J12" s="180"/>
    </row>
    <row r="13" spans="1:10" ht="71.25" customHeight="1" x14ac:dyDescent="0.25">
      <c r="A13" s="20">
        <f t="shared" si="1"/>
        <v>109</v>
      </c>
      <c r="B13" s="3" t="s">
        <v>16</v>
      </c>
      <c r="C13" s="21" t="s">
        <v>487</v>
      </c>
      <c r="D13" s="74">
        <v>350</v>
      </c>
      <c r="E13" s="1" t="s">
        <v>5</v>
      </c>
      <c r="F13" s="9"/>
      <c r="G13" s="9"/>
      <c r="H13" s="168">
        <v>0</v>
      </c>
      <c r="I13" s="138">
        <f t="shared" si="0"/>
        <v>0</v>
      </c>
      <c r="J13" s="180"/>
    </row>
    <row r="14" spans="1:10" ht="72.75" customHeight="1" x14ac:dyDescent="0.25">
      <c r="A14" s="20">
        <f t="shared" si="1"/>
        <v>110</v>
      </c>
      <c r="B14" s="3" t="s">
        <v>17</v>
      </c>
      <c r="C14" s="21" t="s">
        <v>488</v>
      </c>
      <c r="D14" s="74">
        <v>20</v>
      </c>
      <c r="E14" s="1" t="s">
        <v>5</v>
      </c>
      <c r="F14" s="9"/>
      <c r="G14" s="9"/>
      <c r="H14" s="168">
        <v>0</v>
      </c>
      <c r="I14" s="138">
        <f t="shared" si="0"/>
        <v>0</v>
      </c>
      <c r="J14" s="180"/>
    </row>
    <row r="15" spans="1:10" ht="72.75" customHeight="1" x14ac:dyDescent="0.25">
      <c r="A15" s="20">
        <f t="shared" si="1"/>
        <v>111</v>
      </c>
      <c r="B15" s="3" t="s">
        <v>217</v>
      </c>
      <c r="C15" s="21" t="s">
        <v>489</v>
      </c>
      <c r="D15" s="74">
        <v>30</v>
      </c>
      <c r="E15" s="1" t="s">
        <v>5</v>
      </c>
      <c r="F15" s="9"/>
      <c r="G15" s="9"/>
      <c r="H15" s="169">
        <v>0</v>
      </c>
      <c r="I15" s="138">
        <f t="shared" si="0"/>
        <v>0</v>
      </c>
      <c r="J15" s="180"/>
    </row>
    <row r="16" spans="1:10" ht="72.75" customHeight="1" x14ac:dyDescent="0.25">
      <c r="A16" s="20">
        <f t="shared" si="1"/>
        <v>112</v>
      </c>
      <c r="B16" s="3" t="s">
        <v>218</v>
      </c>
      <c r="C16" s="5" t="s">
        <v>490</v>
      </c>
      <c r="D16" s="74">
        <v>15</v>
      </c>
      <c r="E16" s="1" t="s">
        <v>5</v>
      </c>
      <c r="F16" s="9"/>
      <c r="G16" s="9"/>
      <c r="H16" s="168">
        <v>0</v>
      </c>
      <c r="I16" s="138">
        <f t="shared" si="0"/>
        <v>0</v>
      </c>
      <c r="J16" s="181" t="s">
        <v>315</v>
      </c>
    </row>
    <row r="17" spans="1:10" ht="72.75" customHeight="1" x14ac:dyDescent="0.25">
      <c r="A17" s="20">
        <f t="shared" si="1"/>
        <v>113</v>
      </c>
      <c r="B17" s="3" t="s">
        <v>219</v>
      </c>
      <c r="C17" s="5" t="s">
        <v>491</v>
      </c>
      <c r="D17" s="74">
        <v>125</v>
      </c>
      <c r="E17" s="1" t="s">
        <v>5</v>
      </c>
      <c r="F17" s="9"/>
      <c r="G17" s="9"/>
      <c r="H17" s="168">
        <v>0</v>
      </c>
      <c r="I17" s="138">
        <f t="shared" si="0"/>
        <v>0</v>
      </c>
      <c r="J17" s="180"/>
    </row>
    <row r="18" spans="1:10" ht="72.75" customHeight="1" x14ac:dyDescent="0.25">
      <c r="A18" s="20">
        <f t="shared" si="1"/>
        <v>114</v>
      </c>
      <c r="B18" s="3" t="s">
        <v>220</v>
      </c>
      <c r="C18" s="5" t="s">
        <v>492</v>
      </c>
      <c r="D18" s="74">
        <v>25</v>
      </c>
      <c r="E18" s="1" t="s">
        <v>5</v>
      </c>
      <c r="F18" s="9"/>
      <c r="G18" s="9"/>
      <c r="H18" s="168">
        <v>0</v>
      </c>
      <c r="I18" s="138">
        <f t="shared" si="0"/>
        <v>0</v>
      </c>
      <c r="J18" s="180"/>
    </row>
    <row r="19" spans="1:10" ht="32.25" customHeight="1" x14ac:dyDescent="0.25">
      <c r="A19" s="26"/>
      <c r="B19" s="105" t="s">
        <v>18</v>
      </c>
      <c r="C19" s="101"/>
      <c r="D19" s="26"/>
      <c r="E19" s="26"/>
      <c r="F19" s="170"/>
      <c r="G19" s="170"/>
      <c r="H19" s="171"/>
      <c r="I19" s="129"/>
      <c r="J19" s="182"/>
    </row>
    <row r="20" spans="1:10" ht="72.75" customHeight="1" x14ac:dyDescent="0.25">
      <c r="A20" s="20">
        <f>A18+1</f>
        <v>115</v>
      </c>
      <c r="B20" s="5" t="s">
        <v>221</v>
      </c>
      <c r="C20" s="5" t="s">
        <v>493</v>
      </c>
      <c r="D20" s="74">
        <v>200</v>
      </c>
      <c r="E20" s="1" t="s">
        <v>5</v>
      </c>
      <c r="F20" s="9"/>
      <c r="G20" s="9"/>
      <c r="H20" s="169">
        <v>0</v>
      </c>
      <c r="I20" s="138">
        <f t="shared" ref="I20:I35" si="2">PRODUCT(D20:H20)</f>
        <v>0</v>
      </c>
      <c r="J20" s="180"/>
    </row>
    <row r="21" spans="1:10" ht="72.75" customHeight="1" x14ac:dyDescent="0.25">
      <c r="A21" s="20">
        <f t="shared" si="1"/>
        <v>116</v>
      </c>
      <c r="B21" s="3" t="s">
        <v>222</v>
      </c>
      <c r="C21" s="21" t="s">
        <v>494</v>
      </c>
      <c r="D21" s="74">
        <v>50</v>
      </c>
      <c r="E21" s="1" t="s">
        <v>5</v>
      </c>
      <c r="F21" s="9"/>
      <c r="G21" s="9"/>
      <c r="H21" s="169">
        <v>0</v>
      </c>
      <c r="I21" s="138">
        <f t="shared" si="2"/>
        <v>0</v>
      </c>
      <c r="J21" s="180"/>
    </row>
    <row r="22" spans="1:10" ht="72.75" customHeight="1" x14ac:dyDescent="0.25">
      <c r="A22" s="20">
        <f t="shared" si="1"/>
        <v>117</v>
      </c>
      <c r="B22" s="3" t="s">
        <v>223</v>
      </c>
      <c r="C22" s="21" t="s">
        <v>495</v>
      </c>
      <c r="D22" s="74">
        <v>50</v>
      </c>
      <c r="E22" s="1" t="s">
        <v>5</v>
      </c>
      <c r="F22" s="9"/>
      <c r="G22" s="9"/>
      <c r="H22" s="169">
        <v>0</v>
      </c>
      <c r="I22" s="138">
        <f t="shared" si="2"/>
        <v>0</v>
      </c>
      <c r="J22" s="180"/>
    </row>
    <row r="23" spans="1:10" s="85" customFormat="1" ht="59.25" customHeight="1" x14ac:dyDescent="0.2">
      <c r="A23" s="20">
        <f t="shared" si="1"/>
        <v>118</v>
      </c>
      <c r="B23" s="106" t="s">
        <v>19</v>
      </c>
      <c r="C23" s="11" t="s">
        <v>20</v>
      </c>
      <c r="D23" s="71">
        <v>50</v>
      </c>
      <c r="E23" s="1" t="s">
        <v>5</v>
      </c>
      <c r="F23" s="9"/>
      <c r="G23" s="9"/>
      <c r="H23" s="168">
        <v>0</v>
      </c>
      <c r="I23" s="138">
        <f t="shared" si="2"/>
        <v>0</v>
      </c>
      <c r="J23" s="180"/>
    </row>
    <row r="24" spans="1:10" ht="72.75" customHeight="1" x14ac:dyDescent="0.25">
      <c r="A24" s="20">
        <f t="shared" si="1"/>
        <v>119</v>
      </c>
      <c r="B24" s="3" t="s">
        <v>224</v>
      </c>
      <c r="C24" s="21" t="s">
        <v>496</v>
      </c>
      <c r="D24" s="74">
        <v>25</v>
      </c>
      <c r="E24" s="1" t="s">
        <v>5</v>
      </c>
      <c r="F24" s="9"/>
      <c r="G24" s="9"/>
      <c r="H24" s="169">
        <v>0</v>
      </c>
      <c r="I24" s="138">
        <f t="shared" si="2"/>
        <v>0</v>
      </c>
      <c r="J24" s="180"/>
    </row>
    <row r="25" spans="1:10" ht="72.75" customHeight="1" x14ac:dyDescent="0.25">
      <c r="A25" s="20">
        <f t="shared" si="1"/>
        <v>120</v>
      </c>
      <c r="B25" s="96" t="s">
        <v>225</v>
      </c>
      <c r="C25" s="5" t="s">
        <v>497</v>
      </c>
      <c r="D25" s="74">
        <v>30</v>
      </c>
      <c r="E25" s="1" t="s">
        <v>5</v>
      </c>
      <c r="F25" s="9"/>
      <c r="G25" s="9"/>
      <c r="H25" s="169">
        <v>0</v>
      </c>
      <c r="I25" s="138">
        <f t="shared" si="2"/>
        <v>0</v>
      </c>
      <c r="J25" s="180"/>
    </row>
    <row r="26" spans="1:10" ht="72.75" customHeight="1" x14ac:dyDescent="0.25">
      <c r="A26" s="20">
        <f t="shared" si="1"/>
        <v>121</v>
      </c>
      <c r="B26" s="96" t="s">
        <v>226</v>
      </c>
      <c r="C26" s="5" t="s">
        <v>498</v>
      </c>
      <c r="D26" s="74">
        <v>80</v>
      </c>
      <c r="E26" s="1" t="s">
        <v>5</v>
      </c>
      <c r="F26" s="9"/>
      <c r="G26" s="9"/>
      <c r="H26" s="169">
        <v>0</v>
      </c>
      <c r="I26" s="138">
        <f t="shared" si="2"/>
        <v>0</v>
      </c>
      <c r="J26" s="180"/>
    </row>
    <row r="27" spans="1:10" ht="72.75" customHeight="1" x14ac:dyDescent="0.25">
      <c r="A27" s="20">
        <f t="shared" si="1"/>
        <v>122</v>
      </c>
      <c r="B27" s="3" t="s">
        <v>227</v>
      </c>
      <c r="C27" s="21" t="s">
        <v>499</v>
      </c>
      <c r="D27" s="74">
        <v>450</v>
      </c>
      <c r="E27" s="1" t="s">
        <v>5</v>
      </c>
      <c r="F27" s="9"/>
      <c r="G27" s="9"/>
      <c r="H27" s="169">
        <v>0</v>
      </c>
      <c r="I27" s="138">
        <f t="shared" si="2"/>
        <v>0</v>
      </c>
      <c r="J27" s="180"/>
    </row>
    <row r="28" spans="1:10" ht="72.75" customHeight="1" x14ac:dyDescent="0.25">
      <c r="A28" s="20">
        <f t="shared" si="1"/>
        <v>123</v>
      </c>
      <c r="B28" s="96" t="s">
        <v>228</v>
      </c>
      <c r="C28" s="5" t="s">
        <v>500</v>
      </c>
      <c r="D28" s="74">
        <v>25</v>
      </c>
      <c r="E28" s="1" t="s">
        <v>5</v>
      </c>
      <c r="F28" s="9"/>
      <c r="G28" s="9"/>
      <c r="H28" s="169">
        <v>0</v>
      </c>
      <c r="I28" s="138">
        <f t="shared" si="2"/>
        <v>0</v>
      </c>
      <c r="J28" s="180"/>
    </row>
    <row r="29" spans="1:10" ht="72.75" customHeight="1" x14ac:dyDescent="0.25">
      <c r="A29" s="20">
        <f t="shared" si="1"/>
        <v>124</v>
      </c>
      <c r="B29" s="97" t="s">
        <v>229</v>
      </c>
      <c r="C29" s="100" t="s">
        <v>501</v>
      </c>
      <c r="D29" s="74">
        <v>50</v>
      </c>
      <c r="E29" s="76" t="s">
        <v>15</v>
      </c>
      <c r="F29" s="172"/>
      <c r="G29" s="172"/>
      <c r="H29" s="173">
        <v>0</v>
      </c>
      <c r="I29" s="138">
        <f t="shared" si="2"/>
        <v>0</v>
      </c>
      <c r="J29" s="180"/>
    </row>
    <row r="30" spans="1:10" ht="72.75" customHeight="1" x14ac:dyDescent="0.25">
      <c r="A30" s="20">
        <f t="shared" si="1"/>
        <v>125</v>
      </c>
      <c r="B30" s="107" t="s">
        <v>230</v>
      </c>
      <c r="C30" s="21" t="s">
        <v>502</v>
      </c>
      <c r="D30" s="74">
        <v>25</v>
      </c>
      <c r="E30" s="1" t="s">
        <v>5</v>
      </c>
      <c r="F30" s="9"/>
      <c r="G30" s="9"/>
      <c r="H30" s="169">
        <v>0</v>
      </c>
      <c r="I30" s="138">
        <f t="shared" si="2"/>
        <v>0</v>
      </c>
      <c r="J30" s="180"/>
    </row>
    <row r="31" spans="1:10" ht="72.75" customHeight="1" x14ac:dyDescent="0.25">
      <c r="A31" s="20">
        <f t="shared" si="1"/>
        <v>126</v>
      </c>
      <c r="B31" s="107" t="s">
        <v>231</v>
      </c>
      <c r="C31" s="21" t="s">
        <v>503</v>
      </c>
      <c r="D31" s="74">
        <v>25</v>
      </c>
      <c r="E31" s="1" t="s">
        <v>5</v>
      </c>
      <c r="F31" s="9"/>
      <c r="G31" s="9"/>
      <c r="H31" s="169">
        <v>0</v>
      </c>
      <c r="I31" s="138">
        <f t="shared" si="2"/>
        <v>0</v>
      </c>
      <c r="J31" s="180"/>
    </row>
    <row r="32" spans="1:10" ht="72.75" customHeight="1" x14ac:dyDescent="0.25">
      <c r="A32" s="20">
        <f t="shared" si="1"/>
        <v>127</v>
      </c>
      <c r="B32" s="107" t="s">
        <v>232</v>
      </c>
      <c r="C32" s="21" t="s">
        <v>504</v>
      </c>
      <c r="D32" s="74">
        <v>25</v>
      </c>
      <c r="E32" s="1" t="s">
        <v>5</v>
      </c>
      <c r="F32" s="9"/>
      <c r="G32" s="9"/>
      <c r="H32" s="169">
        <v>0</v>
      </c>
      <c r="I32" s="138">
        <f t="shared" si="2"/>
        <v>0</v>
      </c>
      <c r="J32" s="180"/>
    </row>
    <row r="33" spans="1:10" ht="72.75" customHeight="1" x14ac:dyDescent="0.25">
      <c r="A33" s="20">
        <f t="shared" si="1"/>
        <v>128</v>
      </c>
      <c r="B33" s="107" t="s">
        <v>233</v>
      </c>
      <c r="C33" s="21" t="s">
        <v>505</v>
      </c>
      <c r="D33" s="74">
        <v>25</v>
      </c>
      <c r="E33" s="1" t="s">
        <v>5</v>
      </c>
      <c r="F33" s="9"/>
      <c r="G33" s="9"/>
      <c r="H33" s="169">
        <v>0</v>
      </c>
      <c r="I33" s="138">
        <f t="shared" si="2"/>
        <v>0</v>
      </c>
      <c r="J33" s="180"/>
    </row>
    <row r="34" spans="1:10" ht="72.75" customHeight="1" x14ac:dyDescent="0.25">
      <c r="A34" s="20">
        <f t="shared" si="1"/>
        <v>129</v>
      </c>
      <c r="B34" s="107" t="s">
        <v>234</v>
      </c>
      <c r="C34" s="21" t="s">
        <v>506</v>
      </c>
      <c r="D34" s="74">
        <v>25</v>
      </c>
      <c r="E34" s="1" t="s">
        <v>5</v>
      </c>
      <c r="F34" s="9"/>
      <c r="G34" s="9"/>
      <c r="H34" s="169">
        <v>0</v>
      </c>
      <c r="I34" s="138">
        <f t="shared" si="2"/>
        <v>0</v>
      </c>
      <c r="J34" s="180"/>
    </row>
    <row r="35" spans="1:10" ht="72.75" customHeight="1" x14ac:dyDescent="0.25">
      <c r="A35" s="20">
        <f t="shared" si="1"/>
        <v>130</v>
      </c>
      <c r="B35" s="3" t="s">
        <v>235</v>
      </c>
      <c r="C35" s="21" t="s">
        <v>507</v>
      </c>
      <c r="D35" s="74">
        <v>25</v>
      </c>
      <c r="E35" s="1" t="s">
        <v>5</v>
      </c>
      <c r="F35" s="9"/>
      <c r="G35" s="9"/>
      <c r="H35" s="169">
        <v>0</v>
      </c>
      <c r="I35" s="138">
        <f t="shared" si="2"/>
        <v>0</v>
      </c>
      <c r="J35" s="180"/>
    </row>
    <row r="36" spans="1:10" ht="37.5" customHeight="1" x14ac:dyDescent="0.25">
      <c r="A36" s="103" t="s">
        <v>21</v>
      </c>
      <c r="B36" s="102"/>
      <c r="C36" s="101"/>
      <c r="D36" s="26"/>
      <c r="E36" s="28"/>
      <c r="F36" s="8"/>
      <c r="G36" s="8"/>
      <c r="H36" s="174"/>
      <c r="I36" s="130"/>
      <c r="J36" s="183"/>
    </row>
    <row r="37" spans="1:10" ht="72.75" customHeight="1" x14ac:dyDescent="0.25">
      <c r="A37" s="20">
        <f>A35+1</f>
        <v>131</v>
      </c>
      <c r="B37" s="3" t="s">
        <v>236</v>
      </c>
      <c r="C37" s="5" t="s">
        <v>508</v>
      </c>
      <c r="D37" s="74">
        <v>450</v>
      </c>
      <c r="E37" s="1" t="s">
        <v>5</v>
      </c>
      <c r="F37" s="9"/>
      <c r="G37" s="9"/>
      <c r="H37" s="169">
        <v>0</v>
      </c>
      <c r="I37" s="138">
        <f t="shared" ref="I37:I47" si="3">PRODUCT(D37:H37)</f>
        <v>0</v>
      </c>
      <c r="J37" s="180"/>
    </row>
    <row r="38" spans="1:10" ht="72.75" customHeight="1" x14ac:dyDescent="0.25">
      <c r="A38" s="20">
        <f>A37+1</f>
        <v>132</v>
      </c>
      <c r="B38" s="3" t="s">
        <v>237</v>
      </c>
      <c r="C38" s="5" t="s">
        <v>509</v>
      </c>
      <c r="D38" s="74">
        <v>25</v>
      </c>
      <c r="E38" s="1" t="s">
        <v>5</v>
      </c>
      <c r="F38" s="9"/>
      <c r="G38" s="9"/>
      <c r="H38" s="168">
        <v>0</v>
      </c>
      <c r="I38" s="138">
        <f t="shared" si="3"/>
        <v>0</v>
      </c>
      <c r="J38" s="180"/>
    </row>
    <row r="39" spans="1:10" ht="72.75" customHeight="1" x14ac:dyDescent="0.25">
      <c r="A39" s="20">
        <f t="shared" ref="A39:A47" si="4">A38+1</f>
        <v>133</v>
      </c>
      <c r="B39" s="125" t="s">
        <v>311</v>
      </c>
      <c r="C39" s="126" t="s">
        <v>510</v>
      </c>
      <c r="D39" s="147">
        <v>95</v>
      </c>
      <c r="E39" s="127" t="s">
        <v>5</v>
      </c>
      <c r="F39" s="175"/>
      <c r="G39" s="175"/>
      <c r="H39" s="176">
        <v>0</v>
      </c>
      <c r="I39" s="138">
        <f t="shared" si="3"/>
        <v>0</v>
      </c>
      <c r="J39" s="184"/>
    </row>
    <row r="40" spans="1:10" ht="72.75" customHeight="1" x14ac:dyDescent="0.25">
      <c r="A40" s="20">
        <f t="shared" si="4"/>
        <v>134</v>
      </c>
      <c r="B40" s="3" t="s">
        <v>238</v>
      </c>
      <c r="C40" s="5" t="s">
        <v>511</v>
      </c>
      <c r="D40" s="74">
        <v>150</v>
      </c>
      <c r="E40" s="1" t="s">
        <v>5</v>
      </c>
      <c r="F40" s="9"/>
      <c r="G40" s="9"/>
      <c r="H40" s="168">
        <v>0</v>
      </c>
      <c r="I40" s="138">
        <f t="shared" si="3"/>
        <v>0</v>
      </c>
      <c r="J40" s="180"/>
    </row>
    <row r="41" spans="1:10" ht="72.75" customHeight="1" x14ac:dyDescent="0.25">
      <c r="A41" s="20">
        <f t="shared" si="4"/>
        <v>135</v>
      </c>
      <c r="B41" s="3" t="s">
        <v>239</v>
      </c>
      <c r="C41" s="5" t="s">
        <v>512</v>
      </c>
      <c r="D41" s="74">
        <v>25</v>
      </c>
      <c r="E41" s="1" t="s">
        <v>5</v>
      </c>
      <c r="F41" s="9"/>
      <c r="G41" s="9"/>
      <c r="H41" s="168">
        <v>0</v>
      </c>
      <c r="I41" s="138">
        <f t="shared" si="3"/>
        <v>0</v>
      </c>
      <c r="J41" s="180"/>
    </row>
    <row r="42" spans="1:10" ht="72.75" customHeight="1" x14ac:dyDescent="0.25">
      <c r="A42" s="20">
        <f t="shared" si="4"/>
        <v>136</v>
      </c>
      <c r="B42" s="3" t="s">
        <v>240</v>
      </c>
      <c r="C42" s="5" t="s">
        <v>513</v>
      </c>
      <c r="D42" s="74">
        <v>25</v>
      </c>
      <c r="E42" s="1" t="s">
        <v>5</v>
      </c>
      <c r="F42" s="9"/>
      <c r="G42" s="9"/>
      <c r="H42" s="168">
        <v>0</v>
      </c>
      <c r="I42" s="138">
        <f t="shared" si="3"/>
        <v>0</v>
      </c>
      <c r="J42" s="180"/>
    </row>
    <row r="43" spans="1:10" s="85" customFormat="1" ht="59.25" customHeight="1" x14ac:dyDescent="0.2">
      <c r="A43" s="20">
        <f t="shared" si="4"/>
        <v>137</v>
      </c>
      <c r="B43" s="3" t="s">
        <v>22</v>
      </c>
      <c r="C43" s="99" t="s">
        <v>23</v>
      </c>
      <c r="D43" s="81">
        <v>40</v>
      </c>
      <c r="E43" s="1" t="s">
        <v>5</v>
      </c>
      <c r="F43" s="9"/>
      <c r="G43" s="9"/>
      <c r="H43" s="168">
        <v>0</v>
      </c>
      <c r="I43" s="138">
        <f t="shared" si="3"/>
        <v>0</v>
      </c>
      <c r="J43" s="180"/>
    </row>
    <row r="44" spans="1:10" ht="72.75" customHeight="1" x14ac:dyDescent="0.25">
      <c r="A44" s="20">
        <f t="shared" si="4"/>
        <v>138</v>
      </c>
      <c r="B44" s="3" t="s">
        <v>241</v>
      </c>
      <c r="C44" s="5" t="s">
        <v>514</v>
      </c>
      <c r="D44" s="74">
        <v>50</v>
      </c>
      <c r="E44" s="1" t="s">
        <v>5</v>
      </c>
      <c r="F44" s="9"/>
      <c r="G44" s="9"/>
      <c r="H44" s="168">
        <v>0</v>
      </c>
      <c r="I44" s="138">
        <f t="shared" si="3"/>
        <v>0</v>
      </c>
      <c r="J44" s="180"/>
    </row>
    <row r="45" spans="1:10" s="85" customFormat="1" ht="59.25" customHeight="1" x14ac:dyDescent="0.2">
      <c r="A45" s="20">
        <f t="shared" si="4"/>
        <v>139</v>
      </c>
      <c r="B45" s="3" t="s">
        <v>24</v>
      </c>
      <c r="C45" s="11" t="s">
        <v>20</v>
      </c>
      <c r="D45" s="81">
        <v>170</v>
      </c>
      <c r="E45" s="1" t="s">
        <v>5</v>
      </c>
      <c r="F45" s="9"/>
      <c r="G45" s="9"/>
      <c r="H45" s="168">
        <v>0</v>
      </c>
      <c r="I45" s="138">
        <f t="shared" si="3"/>
        <v>0</v>
      </c>
      <c r="J45" s="180"/>
    </row>
    <row r="46" spans="1:10" ht="72.75" customHeight="1" x14ac:dyDescent="0.25">
      <c r="A46" s="20">
        <f t="shared" si="4"/>
        <v>140</v>
      </c>
      <c r="B46" s="96" t="s">
        <v>242</v>
      </c>
      <c r="C46" s="5" t="s">
        <v>515</v>
      </c>
      <c r="D46" s="74">
        <v>125</v>
      </c>
      <c r="E46" s="1" t="s">
        <v>5</v>
      </c>
      <c r="F46" s="9"/>
      <c r="G46" s="9"/>
      <c r="H46" s="168">
        <v>0</v>
      </c>
      <c r="I46" s="138">
        <f t="shared" si="3"/>
        <v>0</v>
      </c>
      <c r="J46" s="180"/>
    </row>
    <row r="47" spans="1:10" ht="72.75" customHeight="1" x14ac:dyDescent="0.25">
      <c r="A47" s="20">
        <f t="shared" si="4"/>
        <v>141</v>
      </c>
      <c r="B47" s="96" t="s">
        <v>243</v>
      </c>
      <c r="C47" s="5" t="s">
        <v>516</v>
      </c>
      <c r="D47" s="74">
        <v>170</v>
      </c>
      <c r="E47" s="1" t="s">
        <v>5</v>
      </c>
      <c r="F47" s="9"/>
      <c r="G47" s="9"/>
      <c r="H47" s="168">
        <v>0</v>
      </c>
      <c r="I47" s="138">
        <f t="shared" si="3"/>
        <v>0</v>
      </c>
      <c r="J47" s="180"/>
    </row>
    <row r="48" spans="1:10" ht="54" customHeight="1" x14ac:dyDescent="0.25">
      <c r="A48" s="86" t="s">
        <v>25</v>
      </c>
      <c r="B48" s="7"/>
      <c r="C48" s="101"/>
      <c r="D48" s="26"/>
      <c r="E48" s="28"/>
      <c r="F48" s="8"/>
      <c r="G48" s="8"/>
      <c r="H48" s="174"/>
      <c r="I48" s="130"/>
      <c r="J48" s="183"/>
    </row>
    <row r="49" spans="1:10" ht="72.75" customHeight="1" x14ac:dyDescent="0.25">
      <c r="A49" s="20">
        <f>A47+1</f>
        <v>142</v>
      </c>
      <c r="B49" s="3" t="s">
        <v>244</v>
      </c>
      <c r="C49" s="5" t="s">
        <v>517</v>
      </c>
      <c r="D49" s="74">
        <v>925</v>
      </c>
      <c r="E49" s="1" t="s">
        <v>5</v>
      </c>
      <c r="F49" s="9"/>
      <c r="G49" s="9"/>
      <c r="H49" s="168">
        <v>0</v>
      </c>
      <c r="I49" s="138">
        <f t="shared" ref="I49:I58" si="5">PRODUCT(D49:H49)</f>
        <v>0</v>
      </c>
      <c r="J49" s="180"/>
    </row>
    <row r="50" spans="1:10" ht="72.75" customHeight="1" x14ac:dyDescent="0.25">
      <c r="A50" s="20">
        <f>A49+1</f>
        <v>143</v>
      </c>
      <c r="B50" s="3" t="s">
        <v>245</v>
      </c>
      <c r="C50" s="5" t="s">
        <v>518</v>
      </c>
      <c r="D50" s="74">
        <v>40</v>
      </c>
      <c r="E50" s="1" t="s">
        <v>5</v>
      </c>
      <c r="F50" s="9"/>
      <c r="G50" s="9"/>
      <c r="H50" s="168">
        <v>0</v>
      </c>
      <c r="I50" s="138">
        <f t="shared" si="5"/>
        <v>0</v>
      </c>
      <c r="J50" s="180"/>
    </row>
    <row r="51" spans="1:10" ht="72.75" customHeight="1" x14ac:dyDescent="0.25">
      <c r="A51" s="20">
        <f t="shared" ref="A51:A58" si="6">A50+1</f>
        <v>144</v>
      </c>
      <c r="B51" s="3" t="s">
        <v>246</v>
      </c>
      <c r="C51" s="5" t="s">
        <v>519</v>
      </c>
      <c r="D51" s="70">
        <v>65</v>
      </c>
      <c r="E51" s="1" t="s">
        <v>5</v>
      </c>
      <c r="F51" s="9"/>
      <c r="G51" s="9"/>
      <c r="H51" s="168">
        <v>0</v>
      </c>
      <c r="I51" s="138">
        <f t="shared" si="5"/>
        <v>0</v>
      </c>
      <c r="J51" s="180"/>
    </row>
    <row r="52" spans="1:10" ht="72.75" customHeight="1" x14ac:dyDescent="0.25">
      <c r="A52" s="20">
        <f t="shared" si="6"/>
        <v>145</v>
      </c>
      <c r="B52" s="3" t="s">
        <v>247</v>
      </c>
      <c r="C52" s="5" t="s">
        <v>520</v>
      </c>
      <c r="D52" s="70">
        <v>10</v>
      </c>
      <c r="E52" s="1" t="s">
        <v>5</v>
      </c>
      <c r="F52" s="9"/>
      <c r="G52" s="9"/>
      <c r="H52" s="168">
        <v>0</v>
      </c>
      <c r="I52" s="138">
        <f t="shared" si="5"/>
        <v>0</v>
      </c>
      <c r="J52" s="180"/>
    </row>
    <row r="53" spans="1:10" ht="72.75" customHeight="1" x14ac:dyDescent="0.25">
      <c r="A53" s="20">
        <f t="shared" si="6"/>
        <v>146</v>
      </c>
      <c r="B53" s="3" t="s">
        <v>248</v>
      </c>
      <c r="C53" s="5" t="s">
        <v>521</v>
      </c>
      <c r="D53" s="74">
        <v>10</v>
      </c>
      <c r="E53" s="1" t="s">
        <v>5</v>
      </c>
      <c r="F53" s="9"/>
      <c r="G53" s="9"/>
      <c r="H53" s="168">
        <v>0</v>
      </c>
      <c r="I53" s="138">
        <f t="shared" si="5"/>
        <v>0</v>
      </c>
      <c r="J53" s="180"/>
    </row>
    <row r="54" spans="1:10" ht="72.75" customHeight="1" x14ac:dyDescent="0.25">
      <c r="A54" s="20">
        <f t="shared" si="6"/>
        <v>147</v>
      </c>
      <c r="B54" s="3" t="s">
        <v>249</v>
      </c>
      <c r="C54" s="21" t="s">
        <v>522</v>
      </c>
      <c r="D54" s="74">
        <v>15</v>
      </c>
      <c r="E54" s="1" t="s">
        <v>5</v>
      </c>
      <c r="F54" s="9"/>
      <c r="G54" s="9"/>
      <c r="H54" s="168">
        <v>0</v>
      </c>
      <c r="I54" s="138">
        <f t="shared" si="5"/>
        <v>0</v>
      </c>
      <c r="J54" s="180"/>
    </row>
    <row r="55" spans="1:10" ht="72.75" customHeight="1" x14ac:dyDescent="0.25">
      <c r="A55" s="20">
        <f t="shared" si="6"/>
        <v>148</v>
      </c>
      <c r="B55" s="3" t="s">
        <v>250</v>
      </c>
      <c r="C55" s="5" t="s">
        <v>523</v>
      </c>
      <c r="D55" s="74">
        <v>10</v>
      </c>
      <c r="E55" s="1" t="s">
        <v>5</v>
      </c>
      <c r="F55" s="9"/>
      <c r="G55" s="9"/>
      <c r="H55" s="168">
        <v>0</v>
      </c>
      <c r="I55" s="138">
        <f t="shared" si="5"/>
        <v>0</v>
      </c>
      <c r="J55" s="180"/>
    </row>
    <row r="56" spans="1:10" ht="72.75" customHeight="1" x14ac:dyDescent="0.25">
      <c r="A56" s="20">
        <f t="shared" si="6"/>
        <v>149</v>
      </c>
      <c r="B56" s="3" t="s">
        <v>251</v>
      </c>
      <c r="C56" s="5" t="s">
        <v>524</v>
      </c>
      <c r="D56" s="74">
        <v>25</v>
      </c>
      <c r="E56" s="1" t="s">
        <v>5</v>
      </c>
      <c r="F56" s="9"/>
      <c r="G56" s="9"/>
      <c r="H56" s="168">
        <v>0</v>
      </c>
      <c r="I56" s="138">
        <f t="shared" si="5"/>
        <v>0</v>
      </c>
      <c r="J56" s="180"/>
    </row>
    <row r="57" spans="1:10" ht="72.75" customHeight="1" x14ac:dyDescent="0.25">
      <c r="A57" s="20">
        <f t="shared" si="6"/>
        <v>150</v>
      </c>
      <c r="B57" s="3" t="s">
        <v>252</v>
      </c>
      <c r="C57" s="5" t="s">
        <v>525</v>
      </c>
      <c r="D57" s="74">
        <v>10</v>
      </c>
      <c r="E57" s="1" t="s">
        <v>5</v>
      </c>
      <c r="F57" s="9"/>
      <c r="G57" s="9"/>
      <c r="H57" s="168">
        <v>0</v>
      </c>
      <c r="I57" s="138">
        <f t="shared" si="5"/>
        <v>0</v>
      </c>
      <c r="J57" s="180"/>
    </row>
    <row r="58" spans="1:10" ht="72.75" customHeight="1" x14ac:dyDescent="0.25">
      <c r="A58" s="20">
        <f t="shared" si="6"/>
        <v>151</v>
      </c>
      <c r="B58" s="3" t="s">
        <v>253</v>
      </c>
      <c r="C58" s="5" t="s">
        <v>526</v>
      </c>
      <c r="D58" s="74">
        <v>10</v>
      </c>
      <c r="E58" s="1" t="s">
        <v>5</v>
      </c>
      <c r="F58" s="9"/>
      <c r="G58" s="9"/>
      <c r="H58" s="168">
        <v>0</v>
      </c>
      <c r="I58" s="138">
        <f t="shared" si="5"/>
        <v>0</v>
      </c>
      <c r="J58" s="180"/>
    </row>
    <row r="59" spans="1:10" ht="54" customHeight="1" x14ac:dyDescent="0.25">
      <c r="A59" s="90"/>
      <c r="B59" s="108" t="s">
        <v>26</v>
      </c>
      <c r="C59" s="101"/>
      <c r="D59" s="26"/>
      <c r="E59" s="28"/>
      <c r="F59" s="8"/>
      <c r="G59" s="8"/>
      <c r="H59" s="174"/>
      <c r="I59" s="130"/>
      <c r="J59" s="183"/>
    </row>
    <row r="60" spans="1:10" ht="72.75" customHeight="1" x14ac:dyDescent="0.25">
      <c r="A60" s="20">
        <f>A58+1</f>
        <v>152</v>
      </c>
      <c r="B60" s="3" t="s">
        <v>254</v>
      </c>
      <c r="C60" s="21" t="s">
        <v>527</v>
      </c>
      <c r="D60" s="74">
        <v>550</v>
      </c>
      <c r="E60" s="1" t="s">
        <v>5</v>
      </c>
      <c r="F60" s="9"/>
      <c r="G60" s="9"/>
      <c r="H60" s="168">
        <v>0</v>
      </c>
      <c r="I60" s="138">
        <f>PRODUCT(D60:H60)</f>
        <v>0</v>
      </c>
      <c r="J60" s="180"/>
    </row>
    <row r="61" spans="1:10" ht="93" customHeight="1" x14ac:dyDescent="0.25">
      <c r="A61" s="20">
        <f>A60+1</f>
        <v>153</v>
      </c>
      <c r="B61" s="3" t="s">
        <v>255</v>
      </c>
      <c r="C61" s="21" t="s">
        <v>528</v>
      </c>
      <c r="D61" s="74">
        <v>1400</v>
      </c>
      <c r="E61" s="1" t="s">
        <v>5</v>
      </c>
      <c r="F61" s="9"/>
      <c r="G61" s="9"/>
      <c r="H61" s="168">
        <v>0</v>
      </c>
      <c r="I61" s="138">
        <f>PRODUCT(D61:H61)</f>
        <v>0</v>
      </c>
      <c r="J61" s="180"/>
    </row>
    <row r="62" spans="1:10" ht="72.75" customHeight="1" x14ac:dyDescent="0.25">
      <c r="A62" s="20">
        <f t="shared" ref="A62:A64" si="7">A61+1</f>
        <v>154</v>
      </c>
      <c r="B62" s="3" t="s">
        <v>256</v>
      </c>
      <c r="C62" s="21" t="s">
        <v>529</v>
      </c>
      <c r="D62" s="74">
        <v>20</v>
      </c>
      <c r="E62" s="1" t="s">
        <v>5</v>
      </c>
      <c r="F62" s="9"/>
      <c r="G62" s="9"/>
      <c r="H62" s="168">
        <v>0</v>
      </c>
      <c r="I62" s="138">
        <f>PRODUCT(D62:H62)</f>
        <v>0</v>
      </c>
      <c r="J62" s="180"/>
    </row>
    <row r="63" spans="1:10" ht="72.75" customHeight="1" x14ac:dyDescent="0.25">
      <c r="A63" s="20">
        <f t="shared" si="7"/>
        <v>155</v>
      </c>
      <c r="B63" s="3" t="s">
        <v>257</v>
      </c>
      <c r="C63" s="21" t="s">
        <v>530</v>
      </c>
      <c r="D63" s="74">
        <v>140</v>
      </c>
      <c r="E63" s="1" t="s">
        <v>5</v>
      </c>
      <c r="F63" s="9"/>
      <c r="G63" s="9"/>
      <c r="H63" s="168">
        <v>0</v>
      </c>
      <c r="I63" s="138">
        <f>PRODUCT(D63:H63)</f>
        <v>0</v>
      </c>
      <c r="J63" s="180"/>
    </row>
    <row r="64" spans="1:10" ht="72.75" customHeight="1" x14ac:dyDescent="0.25">
      <c r="A64" s="20">
        <f t="shared" si="7"/>
        <v>156</v>
      </c>
      <c r="B64" s="3" t="s">
        <v>258</v>
      </c>
      <c r="C64" s="21" t="s">
        <v>531</v>
      </c>
      <c r="D64" s="74">
        <v>160</v>
      </c>
      <c r="E64" s="1" t="s">
        <v>5</v>
      </c>
      <c r="F64" s="9"/>
      <c r="G64" s="9"/>
      <c r="H64" s="168">
        <v>0</v>
      </c>
      <c r="I64" s="138">
        <f>PRODUCT(D64:H64)</f>
        <v>0</v>
      </c>
      <c r="J64" s="180"/>
    </row>
    <row r="65" spans="1:10" ht="54" customHeight="1" x14ac:dyDescent="0.25">
      <c r="A65" s="103" t="s">
        <v>27</v>
      </c>
      <c r="B65" s="109"/>
      <c r="C65" s="101"/>
      <c r="D65" s="26"/>
      <c r="E65" s="28"/>
      <c r="F65" s="8"/>
      <c r="G65" s="8"/>
      <c r="H65" s="174"/>
      <c r="I65" s="130"/>
      <c r="J65" s="183"/>
    </row>
    <row r="66" spans="1:10" s="85" customFormat="1" ht="59.25" customHeight="1" x14ac:dyDescent="0.2">
      <c r="A66" s="20">
        <f>A64+1</f>
        <v>157</v>
      </c>
      <c r="B66" s="106" t="s">
        <v>28</v>
      </c>
      <c r="C66" s="11" t="s">
        <v>29</v>
      </c>
      <c r="D66" s="71">
        <v>250</v>
      </c>
      <c r="E66" s="1" t="s">
        <v>5</v>
      </c>
      <c r="F66" s="9"/>
      <c r="G66" s="9"/>
      <c r="H66" s="168">
        <v>0</v>
      </c>
      <c r="I66" s="138">
        <f t="shared" ref="I66:I72" si="8">PRODUCT(D66:H66)</f>
        <v>0</v>
      </c>
      <c r="J66" s="180"/>
    </row>
    <row r="67" spans="1:10" ht="72.75" customHeight="1" x14ac:dyDescent="0.25">
      <c r="A67" s="20">
        <f>A66+1</f>
        <v>158</v>
      </c>
      <c r="B67" s="3" t="s">
        <v>259</v>
      </c>
      <c r="C67" s="21" t="s">
        <v>532</v>
      </c>
      <c r="D67" s="74">
        <v>30</v>
      </c>
      <c r="E67" s="1" t="s">
        <v>5</v>
      </c>
      <c r="F67" s="9"/>
      <c r="G67" s="9"/>
      <c r="H67" s="168">
        <v>0</v>
      </c>
      <c r="I67" s="138">
        <f t="shared" si="8"/>
        <v>0</v>
      </c>
      <c r="J67" s="180"/>
    </row>
    <row r="68" spans="1:10" ht="72.75" customHeight="1" x14ac:dyDescent="0.25">
      <c r="A68" s="20">
        <f t="shared" ref="A68:A72" si="9">A67+1</f>
        <v>159</v>
      </c>
      <c r="B68" s="3" t="s">
        <v>260</v>
      </c>
      <c r="C68" s="21" t="s">
        <v>533</v>
      </c>
      <c r="D68" s="74">
        <v>50</v>
      </c>
      <c r="E68" s="1" t="s">
        <v>5</v>
      </c>
      <c r="F68" s="9"/>
      <c r="G68" s="9"/>
      <c r="H68" s="168">
        <v>0</v>
      </c>
      <c r="I68" s="138">
        <f t="shared" si="8"/>
        <v>0</v>
      </c>
      <c r="J68" s="180"/>
    </row>
    <row r="69" spans="1:10" ht="72.75" customHeight="1" x14ac:dyDescent="0.25">
      <c r="A69" s="20">
        <f t="shared" si="9"/>
        <v>160</v>
      </c>
      <c r="B69" s="3" t="s">
        <v>261</v>
      </c>
      <c r="C69" s="5" t="s">
        <v>534</v>
      </c>
      <c r="D69" s="74">
        <v>225</v>
      </c>
      <c r="E69" s="1" t="s">
        <v>5</v>
      </c>
      <c r="F69" s="9"/>
      <c r="G69" s="9"/>
      <c r="H69" s="169">
        <v>0</v>
      </c>
      <c r="I69" s="138">
        <f t="shared" si="8"/>
        <v>0</v>
      </c>
      <c r="J69" s="180"/>
    </row>
    <row r="70" spans="1:10" ht="72.75" customHeight="1" x14ac:dyDescent="0.25">
      <c r="A70" s="20">
        <f t="shared" si="9"/>
        <v>161</v>
      </c>
      <c r="B70" s="3" t="s">
        <v>262</v>
      </c>
      <c r="C70" s="5" t="s">
        <v>535</v>
      </c>
      <c r="D70" s="74">
        <v>50</v>
      </c>
      <c r="E70" s="1" t="s">
        <v>5</v>
      </c>
      <c r="F70" s="9"/>
      <c r="G70" s="9"/>
      <c r="H70" s="168">
        <v>0</v>
      </c>
      <c r="I70" s="138">
        <f t="shared" si="8"/>
        <v>0</v>
      </c>
      <c r="J70" s="180"/>
    </row>
    <row r="71" spans="1:10" ht="72.75" customHeight="1" x14ac:dyDescent="0.25">
      <c r="A71" s="20">
        <f t="shared" si="9"/>
        <v>162</v>
      </c>
      <c r="B71" s="3" t="s">
        <v>263</v>
      </c>
      <c r="C71" s="5" t="s">
        <v>536</v>
      </c>
      <c r="D71" s="74">
        <v>50</v>
      </c>
      <c r="E71" s="1" t="s">
        <v>15</v>
      </c>
      <c r="F71" s="9"/>
      <c r="G71" s="9"/>
      <c r="H71" s="168">
        <v>0</v>
      </c>
      <c r="I71" s="138">
        <f t="shared" si="8"/>
        <v>0</v>
      </c>
      <c r="J71" s="180"/>
    </row>
    <row r="72" spans="1:10" ht="72.75" customHeight="1" x14ac:dyDescent="0.25">
      <c r="A72" s="20">
        <f t="shared" si="9"/>
        <v>163</v>
      </c>
      <c r="B72" s="3" t="s">
        <v>264</v>
      </c>
      <c r="C72" s="5" t="s">
        <v>537</v>
      </c>
      <c r="D72" s="74">
        <v>50</v>
      </c>
      <c r="E72" s="1" t="s">
        <v>5</v>
      </c>
      <c r="F72" s="9"/>
      <c r="G72" s="9"/>
      <c r="H72" s="168">
        <v>0</v>
      </c>
      <c r="I72" s="138">
        <f t="shared" si="8"/>
        <v>0</v>
      </c>
      <c r="J72" s="180"/>
    </row>
    <row r="73" spans="1:10" ht="54" customHeight="1" x14ac:dyDescent="0.25">
      <c r="A73" s="103" t="s">
        <v>30</v>
      </c>
      <c r="B73" s="7"/>
      <c r="C73" s="102"/>
      <c r="D73" s="77"/>
      <c r="E73" s="78"/>
      <c r="F73" s="177"/>
      <c r="G73" s="177"/>
      <c r="H73" s="178"/>
      <c r="I73" s="130"/>
      <c r="J73" s="183"/>
    </row>
    <row r="74" spans="1:10" ht="72.75" customHeight="1" x14ac:dyDescent="0.25">
      <c r="A74" s="20">
        <f>A72+1</f>
        <v>164</v>
      </c>
      <c r="B74" s="3" t="s">
        <v>265</v>
      </c>
      <c r="C74" s="21" t="s">
        <v>538</v>
      </c>
      <c r="D74" s="70">
        <v>140</v>
      </c>
      <c r="E74" s="1" t="s">
        <v>5</v>
      </c>
      <c r="F74" s="9"/>
      <c r="G74" s="9"/>
      <c r="H74" s="168">
        <v>0</v>
      </c>
      <c r="I74" s="138">
        <f t="shared" ref="I74:I85" si="10">PRODUCT(D74:H74)</f>
        <v>0</v>
      </c>
      <c r="J74" s="180"/>
    </row>
    <row r="75" spans="1:10" ht="72.75" customHeight="1" x14ac:dyDescent="0.25">
      <c r="A75" s="20">
        <f>A74+1</f>
        <v>165</v>
      </c>
      <c r="B75" s="3" t="s">
        <v>299</v>
      </c>
      <c r="C75" s="5" t="s">
        <v>539</v>
      </c>
      <c r="D75" s="70">
        <v>230</v>
      </c>
      <c r="E75" s="1" t="s">
        <v>5</v>
      </c>
      <c r="F75" s="9"/>
      <c r="G75" s="9"/>
      <c r="H75" s="168">
        <v>0</v>
      </c>
      <c r="I75" s="138">
        <f t="shared" si="10"/>
        <v>0</v>
      </c>
      <c r="J75" s="180"/>
    </row>
    <row r="76" spans="1:10" ht="72.75" customHeight="1" x14ac:dyDescent="0.25">
      <c r="A76" s="20">
        <f t="shared" ref="A76:A85" si="11">A75+1</f>
        <v>166</v>
      </c>
      <c r="B76" s="110" t="s">
        <v>266</v>
      </c>
      <c r="C76" s="5" t="s">
        <v>540</v>
      </c>
      <c r="D76" s="70">
        <v>80</v>
      </c>
      <c r="E76" s="1" t="s">
        <v>5</v>
      </c>
      <c r="F76" s="9"/>
      <c r="G76" s="9"/>
      <c r="H76" s="168">
        <v>0</v>
      </c>
      <c r="I76" s="138">
        <f t="shared" si="10"/>
        <v>0</v>
      </c>
      <c r="J76" s="180"/>
    </row>
    <row r="77" spans="1:10" ht="72.75" customHeight="1" x14ac:dyDescent="0.25">
      <c r="A77" s="20">
        <f t="shared" si="11"/>
        <v>167</v>
      </c>
      <c r="B77" s="3" t="s">
        <v>267</v>
      </c>
      <c r="C77" s="5" t="s">
        <v>541</v>
      </c>
      <c r="D77" s="70">
        <v>160</v>
      </c>
      <c r="E77" s="1" t="s">
        <v>5</v>
      </c>
      <c r="F77" s="9"/>
      <c r="G77" s="9"/>
      <c r="H77" s="168">
        <v>0</v>
      </c>
      <c r="I77" s="138">
        <f t="shared" si="10"/>
        <v>0</v>
      </c>
      <c r="J77" s="180"/>
    </row>
    <row r="78" spans="1:10" ht="72.75" customHeight="1" x14ac:dyDescent="0.25">
      <c r="A78" s="20">
        <f t="shared" si="11"/>
        <v>168</v>
      </c>
      <c r="B78" s="3" t="s">
        <v>268</v>
      </c>
      <c r="C78" s="5" t="s">
        <v>542</v>
      </c>
      <c r="D78" s="70">
        <v>470</v>
      </c>
      <c r="E78" s="1" t="s">
        <v>5</v>
      </c>
      <c r="F78" s="9"/>
      <c r="G78" s="9"/>
      <c r="H78" s="168">
        <v>0</v>
      </c>
      <c r="I78" s="138">
        <f t="shared" si="10"/>
        <v>0</v>
      </c>
      <c r="J78" s="180"/>
    </row>
    <row r="79" spans="1:10" ht="72.75" customHeight="1" x14ac:dyDescent="0.25">
      <c r="A79" s="20">
        <f t="shared" si="11"/>
        <v>169</v>
      </c>
      <c r="B79" s="3" t="s">
        <v>269</v>
      </c>
      <c r="C79" s="5" t="s">
        <v>543</v>
      </c>
      <c r="D79" s="70">
        <v>1570</v>
      </c>
      <c r="E79" s="1" t="s">
        <v>5</v>
      </c>
      <c r="F79" s="9"/>
      <c r="G79" s="9"/>
      <c r="H79" s="168">
        <v>0</v>
      </c>
      <c r="I79" s="138">
        <f t="shared" si="10"/>
        <v>0</v>
      </c>
      <c r="J79" s="180"/>
    </row>
    <row r="80" spans="1:10" ht="72.75" customHeight="1" x14ac:dyDescent="0.25">
      <c r="A80" s="20">
        <f t="shared" si="11"/>
        <v>170</v>
      </c>
      <c r="B80" s="3" t="s">
        <v>270</v>
      </c>
      <c r="C80" s="5" t="s">
        <v>544</v>
      </c>
      <c r="D80" s="70">
        <v>1170</v>
      </c>
      <c r="E80" s="1" t="s">
        <v>5</v>
      </c>
      <c r="F80" s="9"/>
      <c r="G80" s="9"/>
      <c r="H80" s="168">
        <v>0</v>
      </c>
      <c r="I80" s="138">
        <f t="shared" si="10"/>
        <v>0</v>
      </c>
      <c r="J80" s="180"/>
    </row>
    <row r="81" spans="1:10" ht="72.75" customHeight="1" x14ac:dyDescent="0.25">
      <c r="A81" s="20">
        <f t="shared" si="11"/>
        <v>171</v>
      </c>
      <c r="B81" s="3" t="s">
        <v>271</v>
      </c>
      <c r="C81" s="5" t="s">
        <v>545</v>
      </c>
      <c r="D81" s="70">
        <v>580</v>
      </c>
      <c r="E81" s="1" t="s">
        <v>5</v>
      </c>
      <c r="F81" s="9"/>
      <c r="G81" s="9"/>
      <c r="H81" s="168">
        <v>0</v>
      </c>
      <c r="I81" s="138">
        <f t="shared" si="10"/>
        <v>0</v>
      </c>
      <c r="J81" s="180"/>
    </row>
    <row r="82" spans="1:10" ht="72.75" customHeight="1" x14ac:dyDescent="0.25">
      <c r="A82" s="20">
        <f t="shared" si="11"/>
        <v>172</v>
      </c>
      <c r="B82" s="3" t="s">
        <v>272</v>
      </c>
      <c r="C82" s="92" t="s">
        <v>546</v>
      </c>
      <c r="D82" s="70">
        <v>90</v>
      </c>
      <c r="E82" s="1" t="s">
        <v>5</v>
      </c>
      <c r="F82" s="9"/>
      <c r="G82" s="9"/>
      <c r="H82" s="168">
        <v>0</v>
      </c>
      <c r="I82" s="138">
        <f t="shared" si="10"/>
        <v>0</v>
      </c>
      <c r="J82" s="180"/>
    </row>
    <row r="83" spans="1:10" ht="72.75" customHeight="1" x14ac:dyDescent="0.25">
      <c r="A83" s="20">
        <f t="shared" si="11"/>
        <v>173</v>
      </c>
      <c r="B83" s="3" t="s">
        <v>273</v>
      </c>
      <c r="C83" s="5" t="s">
        <v>547</v>
      </c>
      <c r="D83" s="70">
        <v>25</v>
      </c>
      <c r="E83" s="1" t="s">
        <v>5</v>
      </c>
      <c r="F83" s="9"/>
      <c r="G83" s="9"/>
      <c r="H83" s="168">
        <v>0</v>
      </c>
      <c r="I83" s="138">
        <f t="shared" si="10"/>
        <v>0</v>
      </c>
      <c r="J83" s="180"/>
    </row>
    <row r="84" spans="1:10" ht="72.75" customHeight="1" x14ac:dyDescent="0.25">
      <c r="A84" s="20">
        <f t="shared" si="11"/>
        <v>174</v>
      </c>
      <c r="B84" s="3" t="s">
        <v>274</v>
      </c>
      <c r="C84" s="92" t="s">
        <v>548</v>
      </c>
      <c r="D84" s="70">
        <v>200</v>
      </c>
      <c r="E84" s="1" t="s">
        <v>5</v>
      </c>
      <c r="F84" s="9"/>
      <c r="G84" s="9"/>
      <c r="H84" s="168">
        <v>0</v>
      </c>
      <c r="I84" s="138">
        <f t="shared" si="10"/>
        <v>0</v>
      </c>
      <c r="J84" s="180"/>
    </row>
    <row r="85" spans="1:10" ht="72.75" customHeight="1" x14ac:dyDescent="0.25">
      <c r="A85" s="20">
        <f t="shared" si="11"/>
        <v>175</v>
      </c>
      <c r="B85" s="3" t="s">
        <v>275</v>
      </c>
      <c r="C85" s="92" t="s">
        <v>549</v>
      </c>
      <c r="D85" s="70">
        <v>55</v>
      </c>
      <c r="E85" s="1" t="s">
        <v>5</v>
      </c>
      <c r="F85" s="9"/>
      <c r="G85" s="9"/>
      <c r="H85" s="168">
        <v>0</v>
      </c>
      <c r="I85" s="138">
        <f t="shared" si="10"/>
        <v>0</v>
      </c>
      <c r="J85" s="180"/>
    </row>
    <row r="86" spans="1:10" ht="34.5" customHeight="1" x14ac:dyDescent="0.25">
      <c r="A86" s="103" t="s">
        <v>31</v>
      </c>
      <c r="B86" s="7"/>
      <c r="C86" s="101"/>
      <c r="D86" s="26"/>
      <c r="E86" s="28"/>
      <c r="F86" s="8"/>
      <c r="G86" s="8"/>
      <c r="H86" s="174"/>
      <c r="I86" s="130"/>
      <c r="J86" s="183"/>
    </row>
    <row r="87" spans="1:10" ht="72.75" customHeight="1" x14ac:dyDescent="0.25">
      <c r="A87" s="20">
        <f>A85+1</f>
        <v>176</v>
      </c>
      <c r="B87" s="3" t="s">
        <v>32</v>
      </c>
      <c r="C87" s="5" t="s">
        <v>550</v>
      </c>
      <c r="D87" s="74">
        <v>10</v>
      </c>
      <c r="E87" s="1" t="s">
        <v>5</v>
      </c>
      <c r="F87" s="9"/>
      <c r="G87" s="9"/>
      <c r="H87" s="168">
        <v>0</v>
      </c>
      <c r="I87" s="138">
        <f t="shared" ref="I87:I112" si="12">PRODUCT(D87:H87)</f>
        <v>0</v>
      </c>
      <c r="J87" s="180"/>
    </row>
    <row r="88" spans="1:10" ht="72.75" customHeight="1" x14ac:dyDescent="0.25">
      <c r="A88" s="20">
        <f>A87+1</f>
        <v>177</v>
      </c>
      <c r="B88" s="4" t="s">
        <v>300</v>
      </c>
      <c r="C88" s="21" t="s">
        <v>551</v>
      </c>
      <c r="D88" s="74">
        <v>180</v>
      </c>
      <c r="E88" s="1" t="s">
        <v>5</v>
      </c>
      <c r="F88" s="9"/>
      <c r="G88" s="9"/>
      <c r="H88" s="169">
        <v>0</v>
      </c>
      <c r="I88" s="138">
        <f t="shared" si="12"/>
        <v>0</v>
      </c>
      <c r="J88" s="180"/>
    </row>
    <row r="89" spans="1:10" ht="72.75" customHeight="1" x14ac:dyDescent="0.25">
      <c r="A89" s="20">
        <f t="shared" ref="A89:A112" si="13">A88+1</f>
        <v>178</v>
      </c>
      <c r="B89" s="3" t="s">
        <v>276</v>
      </c>
      <c r="C89" s="5" t="s">
        <v>552</v>
      </c>
      <c r="D89" s="70">
        <v>100</v>
      </c>
      <c r="E89" s="1" t="s">
        <v>5</v>
      </c>
      <c r="F89" s="9"/>
      <c r="G89" s="9"/>
      <c r="H89" s="168">
        <v>0</v>
      </c>
      <c r="I89" s="138">
        <f t="shared" si="12"/>
        <v>0</v>
      </c>
      <c r="J89" s="180"/>
    </row>
    <row r="90" spans="1:10" ht="72.75" customHeight="1" x14ac:dyDescent="0.25">
      <c r="A90" s="20">
        <f t="shared" si="13"/>
        <v>179</v>
      </c>
      <c r="B90" s="3" t="s">
        <v>277</v>
      </c>
      <c r="C90" s="5" t="s">
        <v>553</v>
      </c>
      <c r="D90" s="70">
        <v>130</v>
      </c>
      <c r="E90" s="1" t="s">
        <v>5</v>
      </c>
      <c r="F90" s="9"/>
      <c r="G90" s="9"/>
      <c r="H90" s="168">
        <v>0</v>
      </c>
      <c r="I90" s="138">
        <f t="shared" si="12"/>
        <v>0</v>
      </c>
      <c r="J90" s="180"/>
    </row>
    <row r="91" spans="1:10" ht="72.75" customHeight="1" x14ac:dyDescent="0.25">
      <c r="A91" s="20">
        <f t="shared" si="13"/>
        <v>180</v>
      </c>
      <c r="B91" s="3" t="s">
        <v>278</v>
      </c>
      <c r="C91" s="5" t="s">
        <v>554</v>
      </c>
      <c r="D91" s="70">
        <v>30</v>
      </c>
      <c r="E91" s="1" t="s">
        <v>5</v>
      </c>
      <c r="F91" s="9"/>
      <c r="G91" s="9"/>
      <c r="H91" s="168">
        <v>0</v>
      </c>
      <c r="I91" s="138">
        <f t="shared" si="12"/>
        <v>0</v>
      </c>
      <c r="J91" s="180"/>
    </row>
    <row r="92" spans="1:10" ht="72.75" customHeight="1" x14ac:dyDescent="0.25">
      <c r="A92" s="20">
        <f t="shared" si="13"/>
        <v>181</v>
      </c>
      <c r="B92" s="3" t="s">
        <v>279</v>
      </c>
      <c r="C92" s="5" t="s">
        <v>555</v>
      </c>
      <c r="D92" s="70">
        <v>30</v>
      </c>
      <c r="E92" s="1" t="s">
        <v>5</v>
      </c>
      <c r="F92" s="9"/>
      <c r="G92" s="9"/>
      <c r="H92" s="168">
        <v>0</v>
      </c>
      <c r="I92" s="138">
        <f t="shared" si="12"/>
        <v>0</v>
      </c>
      <c r="J92" s="180"/>
    </row>
    <row r="93" spans="1:10" ht="72.75" customHeight="1" x14ac:dyDescent="0.25">
      <c r="A93" s="20">
        <f t="shared" si="13"/>
        <v>182</v>
      </c>
      <c r="B93" s="3" t="s">
        <v>280</v>
      </c>
      <c r="C93" s="5" t="s">
        <v>556</v>
      </c>
      <c r="D93" s="70">
        <v>30</v>
      </c>
      <c r="E93" s="1" t="s">
        <v>5</v>
      </c>
      <c r="F93" s="9"/>
      <c r="G93" s="9"/>
      <c r="H93" s="168">
        <v>0</v>
      </c>
      <c r="I93" s="138">
        <f t="shared" si="12"/>
        <v>0</v>
      </c>
      <c r="J93" s="180"/>
    </row>
    <row r="94" spans="1:10" ht="72.75" customHeight="1" x14ac:dyDescent="0.25">
      <c r="A94" s="20">
        <f t="shared" si="13"/>
        <v>183</v>
      </c>
      <c r="B94" s="3" t="s">
        <v>281</v>
      </c>
      <c r="C94" s="5" t="s">
        <v>557</v>
      </c>
      <c r="D94" s="70">
        <v>50</v>
      </c>
      <c r="E94" s="1" t="s">
        <v>5</v>
      </c>
      <c r="F94" s="9"/>
      <c r="G94" s="9"/>
      <c r="H94" s="168">
        <v>0</v>
      </c>
      <c r="I94" s="138">
        <f t="shared" si="12"/>
        <v>0</v>
      </c>
      <c r="J94" s="180"/>
    </row>
    <row r="95" spans="1:10" ht="72.75" customHeight="1" x14ac:dyDescent="0.25">
      <c r="A95" s="20">
        <f t="shared" si="13"/>
        <v>184</v>
      </c>
      <c r="B95" s="3" t="s">
        <v>282</v>
      </c>
      <c r="C95" s="5" t="s">
        <v>33</v>
      </c>
      <c r="D95" s="70">
        <v>60</v>
      </c>
      <c r="E95" s="1" t="s">
        <v>5</v>
      </c>
      <c r="F95" s="9"/>
      <c r="G95" s="9"/>
      <c r="H95" s="168">
        <v>0</v>
      </c>
      <c r="I95" s="138">
        <f t="shared" si="12"/>
        <v>0</v>
      </c>
      <c r="J95" s="181" t="s">
        <v>315</v>
      </c>
    </row>
    <row r="96" spans="1:10" ht="72.75" customHeight="1" x14ac:dyDescent="0.25">
      <c r="A96" s="20">
        <f t="shared" si="13"/>
        <v>185</v>
      </c>
      <c r="B96" s="4" t="s">
        <v>283</v>
      </c>
      <c r="C96" s="92"/>
      <c r="D96" s="148">
        <v>50</v>
      </c>
      <c r="E96" s="75" t="s">
        <v>5</v>
      </c>
      <c r="F96" s="179"/>
      <c r="G96" s="179"/>
      <c r="H96" s="168">
        <v>0</v>
      </c>
      <c r="I96" s="138">
        <f t="shared" si="12"/>
        <v>0</v>
      </c>
      <c r="J96" s="181" t="s">
        <v>315</v>
      </c>
    </row>
    <row r="97" spans="1:10" ht="72.75" customHeight="1" x14ac:dyDescent="0.25">
      <c r="A97" s="20">
        <f t="shared" si="13"/>
        <v>186</v>
      </c>
      <c r="B97" s="3" t="s">
        <v>284</v>
      </c>
      <c r="C97" s="5" t="s">
        <v>558</v>
      </c>
      <c r="D97" s="70">
        <v>25</v>
      </c>
      <c r="E97" s="1" t="s">
        <v>5</v>
      </c>
      <c r="F97" s="9"/>
      <c r="G97" s="9"/>
      <c r="H97" s="168">
        <v>0</v>
      </c>
      <c r="I97" s="138">
        <f t="shared" si="12"/>
        <v>0</v>
      </c>
      <c r="J97" s="180"/>
    </row>
    <row r="98" spans="1:10" ht="72.75" customHeight="1" x14ac:dyDescent="0.25">
      <c r="A98" s="20">
        <f t="shared" si="13"/>
        <v>187</v>
      </c>
      <c r="B98" s="3" t="s">
        <v>285</v>
      </c>
      <c r="C98" s="5" t="s">
        <v>559</v>
      </c>
      <c r="D98" s="70">
        <v>25</v>
      </c>
      <c r="E98" s="1" t="s">
        <v>5</v>
      </c>
      <c r="F98" s="9"/>
      <c r="G98" s="9"/>
      <c r="H98" s="168">
        <v>0</v>
      </c>
      <c r="I98" s="138">
        <f t="shared" si="12"/>
        <v>0</v>
      </c>
      <c r="J98" s="180"/>
    </row>
    <row r="99" spans="1:10" ht="72.75" customHeight="1" x14ac:dyDescent="0.25">
      <c r="A99" s="20">
        <f t="shared" si="13"/>
        <v>188</v>
      </c>
      <c r="B99" s="3" t="s">
        <v>286</v>
      </c>
      <c r="C99" s="5" t="s">
        <v>560</v>
      </c>
      <c r="D99" s="70">
        <v>25</v>
      </c>
      <c r="E99" s="1" t="s">
        <v>5</v>
      </c>
      <c r="F99" s="9"/>
      <c r="G99" s="9"/>
      <c r="H99" s="168">
        <v>0</v>
      </c>
      <c r="I99" s="138">
        <f t="shared" si="12"/>
        <v>0</v>
      </c>
      <c r="J99" s="180"/>
    </row>
    <row r="100" spans="1:10" ht="72.75" customHeight="1" x14ac:dyDescent="0.25">
      <c r="A100" s="20">
        <f t="shared" si="13"/>
        <v>189</v>
      </c>
      <c r="B100" s="3" t="s">
        <v>287</v>
      </c>
      <c r="C100" s="5" t="s">
        <v>561</v>
      </c>
      <c r="D100" s="70">
        <v>60</v>
      </c>
      <c r="E100" s="1" t="s">
        <v>5</v>
      </c>
      <c r="F100" s="9"/>
      <c r="G100" s="9"/>
      <c r="H100" s="168">
        <v>0</v>
      </c>
      <c r="I100" s="138">
        <f t="shared" si="12"/>
        <v>0</v>
      </c>
      <c r="J100" s="180"/>
    </row>
    <row r="101" spans="1:10" ht="72.75" customHeight="1" x14ac:dyDescent="0.25">
      <c r="A101" s="20">
        <f t="shared" si="13"/>
        <v>190</v>
      </c>
      <c r="B101" s="3" t="s">
        <v>287</v>
      </c>
      <c r="C101" s="5" t="s">
        <v>562</v>
      </c>
      <c r="D101" s="70">
        <v>70</v>
      </c>
      <c r="E101" s="1" t="s">
        <v>5</v>
      </c>
      <c r="F101" s="9"/>
      <c r="G101" s="9"/>
      <c r="H101" s="168">
        <v>0</v>
      </c>
      <c r="I101" s="138">
        <f t="shared" si="12"/>
        <v>0</v>
      </c>
      <c r="J101" s="180"/>
    </row>
    <row r="102" spans="1:10" ht="72.75" customHeight="1" x14ac:dyDescent="0.25">
      <c r="A102" s="20">
        <f t="shared" si="13"/>
        <v>191</v>
      </c>
      <c r="B102" s="3" t="s">
        <v>288</v>
      </c>
      <c r="C102" s="5" t="s">
        <v>563</v>
      </c>
      <c r="D102" s="70">
        <v>80</v>
      </c>
      <c r="E102" s="1" t="s">
        <v>5</v>
      </c>
      <c r="F102" s="9"/>
      <c r="G102" s="9"/>
      <c r="H102" s="168">
        <v>0</v>
      </c>
      <c r="I102" s="138">
        <f t="shared" si="12"/>
        <v>0</v>
      </c>
      <c r="J102" s="180"/>
    </row>
    <row r="103" spans="1:10" ht="72.75" customHeight="1" x14ac:dyDescent="0.25">
      <c r="A103" s="20">
        <f t="shared" si="13"/>
        <v>192</v>
      </c>
      <c r="B103" s="3" t="s">
        <v>289</v>
      </c>
      <c r="C103" s="5" t="s">
        <v>564</v>
      </c>
      <c r="D103" s="70">
        <v>20</v>
      </c>
      <c r="E103" s="1" t="s">
        <v>5</v>
      </c>
      <c r="F103" s="9"/>
      <c r="G103" s="9"/>
      <c r="H103" s="168">
        <v>0</v>
      </c>
      <c r="I103" s="138">
        <f t="shared" si="12"/>
        <v>0</v>
      </c>
      <c r="J103" s="180"/>
    </row>
    <row r="104" spans="1:10" ht="72.75" customHeight="1" x14ac:dyDescent="0.25">
      <c r="A104" s="20">
        <f t="shared" si="13"/>
        <v>193</v>
      </c>
      <c r="B104" s="3" t="s">
        <v>290</v>
      </c>
      <c r="C104" s="5" t="s">
        <v>565</v>
      </c>
      <c r="D104" s="70">
        <v>20</v>
      </c>
      <c r="E104" s="1" t="s">
        <v>5</v>
      </c>
      <c r="F104" s="9"/>
      <c r="G104" s="9"/>
      <c r="H104" s="168">
        <v>0</v>
      </c>
      <c r="I104" s="138">
        <f t="shared" si="12"/>
        <v>0</v>
      </c>
      <c r="J104" s="180"/>
    </row>
    <row r="105" spans="1:10" ht="72.75" customHeight="1" x14ac:dyDescent="0.25">
      <c r="A105" s="20">
        <f t="shared" si="13"/>
        <v>194</v>
      </c>
      <c r="B105" s="3" t="s">
        <v>291</v>
      </c>
      <c r="C105" s="5" t="s">
        <v>566</v>
      </c>
      <c r="D105" s="70">
        <v>30</v>
      </c>
      <c r="E105" s="1" t="s">
        <v>5</v>
      </c>
      <c r="F105" s="9"/>
      <c r="G105" s="9"/>
      <c r="H105" s="168">
        <v>0</v>
      </c>
      <c r="I105" s="138">
        <f t="shared" si="12"/>
        <v>0</v>
      </c>
      <c r="J105" s="180"/>
    </row>
    <row r="106" spans="1:10" ht="72.75" customHeight="1" x14ac:dyDescent="0.25">
      <c r="A106" s="20">
        <f t="shared" si="13"/>
        <v>195</v>
      </c>
      <c r="B106" s="3" t="s">
        <v>292</v>
      </c>
      <c r="C106" s="5" t="s">
        <v>567</v>
      </c>
      <c r="D106" s="70">
        <v>20</v>
      </c>
      <c r="E106" s="1" t="s">
        <v>5</v>
      </c>
      <c r="F106" s="9"/>
      <c r="G106" s="9"/>
      <c r="H106" s="168">
        <v>0</v>
      </c>
      <c r="I106" s="138">
        <f t="shared" si="12"/>
        <v>0</v>
      </c>
      <c r="J106" s="180"/>
    </row>
    <row r="107" spans="1:10" ht="72.75" customHeight="1" x14ac:dyDescent="0.25">
      <c r="A107" s="20">
        <f t="shared" si="13"/>
        <v>196</v>
      </c>
      <c r="B107" s="3" t="s">
        <v>293</v>
      </c>
      <c r="C107" s="5" t="s">
        <v>568</v>
      </c>
      <c r="D107" s="70">
        <v>55</v>
      </c>
      <c r="E107" s="1" t="s">
        <v>5</v>
      </c>
      <c r="F107" s="9"/>
      <c r="G107" s="9"/>
      <c r="H107" s="168">
        <v>0</v>
      </c>
      <c r="I107" s="138">
        <f t="shared" si="12"/>
        <v>0</v>
      </c>
      <c r="J107" s="180"/>
    </row>
    <row r="108" spans="1:10" ht="72.75" customHeight="1" x14ac:dyDescent="0.25">
      <c r="A108" s="20">
        <f t="shared" si="13"/>
        <v>197</v>
      </c>
      <c r="B108" s="3" t="s">
        <v>294</v>
      </c>
      <c r="C108" s="5" t="s">
        <v>569</v>
      </c>
      <c r="D108" s="70">
        <v>55</v>
      </c>
      <c r="E108" s="1" t="s">
        <v>5</v>
      </c>
      <c r="F108" s="9"/>
      <c r="G108" s="9"/>
      <c r="H108" s="168">
        <v>0</v>
      </c>
      <c r="I108" s="138">
        <f t="shared" si="12"/>
        <v>0</v>
      </c>
      <c r="J108" s="180"/>
    </row>
    <row r="109" spans="1:10" ht="72.75" customHeight="1" x14ac:dyDescent="0.25">
      <c r="A109" s="20">
        <f t="shared" si="13"/>
        <v>198</v>
      </c>
      <c r="B109" s="3" t="s">
        <v>295</v>
      </c>
      <c r="C109" s="5" t="s">
        <v>570</v>
      </c>
      <c r="D109" s="70">
        <v>160</v>
      </c>
      <c r="E109" s="1" t="s">
        <v>5</v>
      </c>
      <c r="F109" s="9"/>
      <c r="G109" s="9"/>
      <c r="H109" s="168">
        <v>0</v>
      </c>
      <c r="I109" s="138">
        <f t="shared" si="12"/>
        <v>0</v>
      </c>
      <c r="J109" s="180"/>
    </row>
    <row r="110" spans="1:10" ht="72.75" customHeight="1" x14ac:dyDescent="0.25">
      <c r="A110" s="20">
        <f t="shared" si="13"/>
        <v>199</v>
      </c>
      <c r="B110" s="3" t="s">
        <v>296</v>
      </c>
      <c r="C110" s="5" t="s">
        <v>571</v>
      </c>
      <c r="D110" s="70">
        <v>70</v>
      </c>
      <c r="E110" s="1" t="s">
        <v>5</v>
      </c>
      <c r="F110" s="9"/>
      <c r="G110" s="9"/>
      <c r="H110" s="168">
        <v>0</v>
      </c>
      <c r="I110" s="138">
        <f t="shared" si="12"/>
        <v>0</v>
      </c>
      <c r="J110" s="180"/>
    </row>
    <row r="111" spans="1:10" ht="73.5" customHeight="1" x14ac:dyDescent="0.25">
      <c r="A111" s="20">
        <f t="shared" si="13"/>
        <v>200</v>
      </c>
      <c r="B111" s="3" t="s">
        <v>297</v>
      </c>
      <c r="C111" s="5" t="s">
        <v>572</v>
      </c>
      <c r="D111" s="70">
        <v>15</v>
      </c>
      <c r="E111" s="1" t="s">
        <v>5</v>
      </c>
      <c r="F111" s="9"/>
      <c r="G111" s="9"/>
      <c r="H111" s="168">
        <v>0</v>
      </c>
      <c r="I111" s="138">
        <f t="shared" si="12"/>
        <v>0</v>
      </c>
      <c r="J111" s="180"/>
    </row>
    <row r="112" spans="1:10" ht="72.75" customHeight="1" x14ac:dyDescent="0.25">
      <c r="A112" s="20">
        <f t="shared" si="13"/>
        <v>201</v>
      </c>
      <c r="B112" s="3" t="s">
        <v>298</v>
      </c>
      <c r="C112" s="5" t="s">
        <v>573</v>
      </c>
      <c r="D112" s="70">
        <v>70</v>
      </c>
      <c r="E112" s="1" t="s">
        <v>5</v>
      </c>
      <c r="F112" s="9"/>
      <c r="G112" s="9"/>
      <c r="H112" s="168">
        <v>0</v>
      </c>
      <c r="I112" s="138">
        <f t="shared" si="12"/>
        <v>0</v>
      </c>
      <c r="J112" s="180"/>
    </row>
    <row r="113" spans="3:10" ht="72.75" customHeight="1" x14ac:dyDescent="0.3">
      <c r="C113" s="117" t="s">
        <v>310</v>
      </c>
      <c r="D113" s="118">
        <f>SUM(D4:D112)</f>
        <v>13755</v>
      </c>
      <c r="E113" s="111"/>
      <c r="F113" s="111"/>
      <c r="G113" s="111"/>
      <c r="H113" s="143">
        <f>SUM(H4:H112)</f>
        <v>0</v>
      </c>
      <c r="I113" s="149">
        <f>SUM(I4:I112)</f>
        <v>0</v>
      </c>
      <c r="J113" s="131"/>
    </row>
  </sheetData>
  <sheetProtection algorithmName="SHA-512" hashValue="/7N5VsaUoNhNwZ0gYkZO1nhwiGA5lHGNhcAhk06qYmAQ3+tR1DShZz68136wzJnpQuEuVZeJHMr1QvpJmVRXFw==" saltValue="8TJ9B4l5K6TvNIcUQAUiPQ==" spinCount="100000" sheet="1" objects="1" scenarios="1"/>
  <mergeCells count="1">
    <mergeCell ref="A3:E3"/>
  </mergeCells>
  <pageMargins left="0.25" right="0.25" top="0.75" bottom="0.75" header="0.3" footer="0.3"/>
  <pageSetup scale="88" fitToHeight="0" orientation="landscape" r:id="rId1"/>
  <headerFooter>
    <oddHeader>Page &amp;P&amp;R&amp;F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25"/>
  <sheetViews>
    <sheetView zoomScaleNormal="100" workbookViewId="0">
      <selection activeCell="I4" sqref="I4"/>
    </sheetView>
  </sheetViews>
  <sheetFormatPr defaultRowHeight="57.75" customHeight="1" x14ac:dyDescent="0.25"/>
  <cols>
    <col min="1" max="1" width="6.42578125" customWidth="1"/>
    <col min="2" max="2" width="38.85546875" style="16" customWidth="1"/>
    <col min="3" max="3" width="21.7109375" customWidth="1"/>
    <col min="4" max="4" width="6.5703125" customWidth="1"/>
    <col min="5" max="5" width="5.140625" customWidth="1"/>
    <col min="6" max="6" width="8.140625" customWidth="1"/>
    <col min="7" max="7" width="16.140625" customWidth="1"/>
    <col min="8" max="8" width="16.140625" style="124" customWidth="1"/>
    <col min="9" max="9" width="21" style="124" customWidth="1"/>
    <col min="10" max="10" width="19.140625" customWidth="1"/>
  </cols>
  <sheetData>
    <row r="1" spans="1:10" ht="23.25" customHeight="1" x14ac:dyDescent="0.3">
      <c r="A1" s="17"/>
      <c r="B1"/>
      <c r="C1" s="16"/>
      <c r="D1" s="2"/>
      <c r="J1" s="150"/>
    </row>
    <row r="2" spans="1:10" ht="57.75" customHeight="1" x14ac:dyDescent="0.25">
      <c r="A2" s="154" t="s">
        <v>319</v>
      </c>
      <c r="B2" s="163" t="s">
        <v>1</v>
      </c>
      <c r="C2" s="164" t="s">
        <v>2</v>
      </c>
      <c r="D2" s="165" t="s">
        <v>34</v>
      </c>
      <c r="E2" s="154" t="s">
        <v>318</v>
      </c>
      <c r="F2" s="153" t="s">
        <v>35</v>
      </c>
      <c r="G2" s="154" t="s">
        <v>317</v>
      </c>
      <c r="H2" s="155" t="s">
        <v>313</v>
      </c>
      <c r="I2" s="155" t="s">
        <v>314</v>
      </c>
      <c r="J2" s="156" t="s">
        <v>309</v>
      </c>
    </row>
    <row r="3" spans="1:10" ht="27.75" customHeight="1" x14ac:dyDescent="0.25">
      <c r="A3" s="157" t="s">
        <v>36</v>
      </c>
      <c r="B3" s="158"/>
      <c r="C3" s="159"/>
      <c r="D3" s="160"/>
      <c r="E3" s="160"/>
      <c r="F3" s="160"/>
      <c r="G3" s="160"/>
      <c r="H3" s="161"/>
      <c r="I3" s="161"/>
      <c r="J3" s="162"/>
    </row>
    <row r="4" spans="1:10" ht="57.75" customHeight="1" x14ac:dyDescent="0.25">
      <c r="A4" s="23">
        <v>202</v>
      </c>
      <c r="B4" s="3" t="s">
        <v>37</v>
      </c>
      <c r="C4" s="29" t="s">
        <v>378</v>
      </c>
      <c r="D4" s="71">
        <v>90</v>
      </c>
      <c r="E4" s="15" t="s">
        <v>5</v>
      </c>
      <c r="F4" s="185"/>
      <c r="G4" s="185"/>
      <c r="H4" s="168">
        <v>0</v>
      </c>
      <c r="I4" s="138">
        <f t="shared" ref="I4:I14" si="0">PRODUCT(D4:H4)</f>
        <v>0</v>
      </c>
      <c r="J4" s="196"/>
    </row>
    <row r="5" spans="1:10" ht="57.75" customHeight="1" x14ac:dyDescent="0.25">
      <c r="A5" s="23">
        <v>203</v>
      </c>
      <c r="B5" s="30" t="s">
        <v>38</v>
      </c>
      <c r="C5" s="29" t="s">
        <v>379</v>
      </c>
      <c r="D5" s="71">
        <v>170</v>
      </c>
      <c r="E5" s="15" t="s">
        <v>5</v>
      </c>
      <c r="F5" s="185"/>
      <c r="G5" s="185"/>
      <c r="H5" s="168">
        <v>0</v>
      </c>
      <c r="I5" s="138">
        <f t="shared" si="0"/>
        <v>0</v>
      </c>
      <c r="J5" s="196"/>
    </row>
    <row r="6" spans="1:10" ht="57.75" customHeight="1" x14ac:dyDescent="0.25">
      <c r="A6" s="23">
        <f>A5+1</f>
        <v>204</v>
      </c>
      <c r="B6" s="30" t="s">
        <v>39</v>
      </c>
      <c r="C6" s="29" t="s">
        <v>380</v>
      </c>
      <c r="D6" s="71">
        <v>10</v>
      </c>
      <c r="E6" s="15" t="s">
        <v>5</v>
      </c>
      <c r="F6" s="185"/>
      <c r="G6" s="185"/>
      <c r="H6" s="168">
        <v>0</v>
      </c>
      <c r="I6" s="138">
        <f t="shared" si="0"/>
        <v>0</v>
      </c>
      <c r="J6" s="196"/>
    </row>
    <row r="7" spans="1:10" ht="57.75" customHeight="1" x14ac:dyDescent="0.25">
      <c r="A7" s="23">
        <f>A6+1</f>
        <v>205</v>
      </c>
      <c r="B7" s="30" t="s">
        <v>40</v>
      </c>
      <c r="C7" s="29" t="s">
        <v>381</v>
      </c>
      <c r="D7" s="71">
        <v>20</v>
      </c>
      <c r="E7" s="15" t="s">
        <v>5</v>
      </c>
      <c r="F7" s="185"/>
      <c r="G7" s="185"/>
      <c r="H7" s="168">
        <v>0</v>
      </c>
      <c r="I7" s="138">
        <f t="shared" si="0"/>
        <v>0</v>
      </c>
      <c r="J7" s="196"/>
    </row>
    <row r="8" spans="1:10" ht="57.75" customHeight="1" x14ac:dyDescent="0.25">
      <c r="A8" s="23">
        <f t="shared" ref="A8:A14" si="1">A7+1</f>
        <v>206</v>
      </c>
      <c r="B8" s="30" t="s">
        <v>41</v>
      </c>
      <c r="C8" s="29" t="s">
        <v>382</v>
      </c>
      <c r="D8" s="71">
        <v>10</v>
      </c>
      <c r="E8" s="15" t="s">
        <v>5</v>
      </c>
      <c r="F8" s="185"/>
      <c r="G8" s="185"/>
      <c r="H8" s="168">
        <v>0</v>
      </c>
      <c r="I8" s="138">
        <f t="shared" si="0"/>
        <v>0</v>
      </c>
      <c r="J8" s="196"/>
    </row>
    <row r="9" spans="1:10" ht="57.75" customHeight="1" x14ac:dyDescent="0.25">
      <c r="A9" s="23">
        <f t="shared" si="1"/>
        <v>207</v>
      </c>
      <c r="B9" s="30" t="s">
        <v>42</v>
      </c>
      <c r="C9" s="29" t="s">
        <v>383</v>
      </c>
      <c r="D9" s="71">
        <v>10</v>
      </c>
      <c r="E9" s="15" t="s">
        <v>5</v>
      </c>
      <c r="F9" s="185"/>
      <c r="G9" s="185"/>
      <c r="H9" s="168">
        <v>0</v>
      </c>
      <c r="I9" s="138">
        <f t="shared" si="0"/>
        <v>0</v>
      </c>
      <c r="J9" s="196"/>
    </row>
    <row r="10" spans="1:10" ht="57.75" customHeight="1" x14ac:dyDescent="0.25">
      <c r="A10" s="23">
        <f t="shared" si="1"/>
        <v>208</v>
      </c>
      <c r="B10" s="30" t="s">
        <v>43</v>
      </c>
      <c r="C10" s="29" t="s">
        <v>384</v>
      </c>
      <c r="D10" s="71">
        <v>10</v>
      </c>
      <c r="E10" s="15" t="s">
        <v>5</v>
      </c>
      <c r="F10" s="185"/>
      <c r="G10" s="185"/>
      <c r="H10" s="168">
        <v>0</v>
      </c>
      <c r="I10" s="138">
        <f t="shared" si="0"/>
        <v>0</v>
      </c>
      <c r="J10" s="196"/>
    </row>
    <row r="11" spans="1:10" ht="57.75" customHeight="1" x14ac:dyDescent="0.25">
      <c r="A11" s="23">
        <f t="shared" si="1"/>
        <v>209</v>
      </c>
      <c r="B11" s="30" t="s">
        <v>44</v>
      </c>
      <c r="C11" s="29" t="s">
        <v>385</v>
      </c>
      <c r="D11" s="71">
        <v>10</v>
      </c>
      <c r="E11" s="15" t="s">
        <v>5</v>
      </c>
      <c r="F11" s="185"/>
      <c r="G11" s="185"/>
      <c r="H11" s="168">
        <v>0</v>
      </c>
      <c r="I11" s="138">
        <f t="shared" si="0"/>
        <v>0</v>
      </c>
      <c r="J11" s="196"/>
    </row>
    <row r="12" spans="1:10" ht="57.75" customHeight="1" x14ac:dyDescent="0.25">
      <c r="A12" s="23">
        <f t="shared" si="1"/>
        <v>210</v>
      </c>
      <c r="B12" s="30" t="s">
        <v>45</v>
      </c>
      <c r="C12" s="29" t="s">
        <v>385</v>
      </c>
      <c r="D12" s="71">
        <v>70</v>
      </c>
      <c r="E12" s="15" t="s">
        <v>5</v>
      </c>
      <c r="F12" s="185"/>
      <c r="G12" s="185"/>
      <c r="H12" s="168">
        <v>0</v>
      </c>
      <c r="I12" s="138">
        <f t="shared" si="0"/>
        <v>0</v>
      </c>
      <c r="J12" s="196"/>
    </row>
    <row r="13" spans="1:10" ht="57.75" customHeight="1" x14ac:dyDescent="0.25">
      <c r="A13" s="23">
        <f t="shared" si="1"/>
        <v>211</v>
      </c>
      <c r="B13" s="30" t="s">
        <v>46</v>
      </c>
      <c r="C13" s="29" t="s">
        <v>385</v>
      </c>
      <c r="D13" s="71">
        <v>300</v>
      </c>
      <c r="E13" s="15" t="s">
        <v>5</v>
      </c>
      <c r="F13" s="185"/>
      <c r="G13" s="185"/>
      <c r="H13" s="168">
        <v>0</v>
      </c>
      <c r="I13" s="138">
        <f t="shared" si="0"/>
        <v>0</v>
      </c>
      <c r="J13" s="196"/>
    </row>
    <row r="14" spans="1:10" ht="57.75" customHeight="1" x14ac:dyDescent="0.25">
      <c r="A14" s="23">
        <f t="shared" si="1"/>
        <v>212</v>
      </c>
      <c r="B14" s="30" t="s">
        <v>47</v>
      </c>
      <c r="C14" s="29" t="s">
        <v>386</v>
      </c>
      <c r="D14" s="71">
        <v>350</v>
      </c>
      <c r="E14" s="15" t="s">
        <v>5</v>
      </c>
      <c r="F14" s="185"/>
      <c r="G14" s="185"/>
      <c r="H14" s="168">
        <v>0</v>
      </c>
      <c r="I14" s="138">
        <f t="shared" si="0"/>
        <v>0</v>
      </c>
      <c r="J14" s="196"/>
    </row>
    <row r="15" spans="1:10" ht="24" customHeight="1" x14ac:dyDescent="0.25">
      <c r="A15" s="31" t="s">
        <v>48</v>
      </c>
      <c r="B15" s="32"/>
      <c r="C15" s="33"/>
      <c r="D15" s="34"/>
      <c r="E15" s="34"/>
      <c r="F15" s="186"/>
      <c r="G15" s="186"/>
      <c r="H15" s="174"/>
      <c r="I15" s="116"/>
      <c r="J15" s="197"/>
    </row>
    <row r="16" spans="1:10" ht="57.75" customHeight="1" x14ac:dyDescent="0.25">
      <c r="A16" s="23">
        <f>A14+1</f>
        <v>213</v>
      </c>
      <c r="B16" s="30" t="s">
        <v>49</v>
      </c>
      <c r="C16" s="29" t="s">
        <v>387</v>
      </c>
      <c r="D16" s="71">
        <v>500</v>
      </c>
      <c r="E16" s="15" t="s">
        <v>5</v>
      </c>
      <c r="F16" s="185"/>
      <c r="G16" s="185"/>
      <c r="H16" s="168">
        <v>0</v>
      </c>
      <c r="I16" s="138">
        <f t="shared" ref="I16:I62" si="2">PRODUCT(D16:H16)</f>
        <v>0</v>
      </c>
      <c r="J16" s="196"/>
    </row>
    <row r="17" spans="1:10" ht="60.75" customHeight="1" x14ac:dyDescent="0.25">
      <c r="A17" s="23">
        <f>A16+1</f>
        <v>214</v>
      </c>
      <c r="B17" s="30" t="s">
        <v>50</v>
      </c>
      <c r="C17" s="35" t="s">
        <v>388</v>
      </c>
      <c r="D17" s="71">
        <v>60</v>
      </c>
      <c r="E17" s="15" t="s">
        <v>5</v>
      </c>
      <c r="F17" s="185"/>
      <c r="G17" s="185"/>
      <c r="H17" s="168">
        <v>0</v>
      </c>
      <c r="I17" s="138">
        <f t="shared" si="2"/>
        <v>0</v>
      </c>
      <c r="J17" s="196"/>
    </row>
    <row r="18" spans="1:10" ht="63" customHeight="1" x14ac:dyDescent="0.25">
      <c r="A18" s="23">
        <f t="shared" ref="A18:A62" si="3">A17+1</f>
        <v>215</v>
      </c>
      <c r="B18" s="30" t="s">
        <v>51</v>
      </c>
      <c r="C18" s="29" t="s">
        <v>389</v>
      </c>
      <c r="D18" s="71">
        <v>10</v>
      </c>
      <c r="E18" s="15" t="s">
        <v>5</v>
      </c>
      <c r="F18" s="185"/>
      <c r="G18" s="185"/>
      <c r="H18" s="168">
        <v>0</v>
      </c>
      <c r="I18" s="138">
        <f t="shared" si="2"/>
        <v>0</v>
      </c>
      <c r="J18" s="196"/>
    </row>
    <row r="19" spans="1:10" ht="61.5" customHeight="1" x14ac:dyDescent="0.25">
      <c r="A19" s="23">
        <f t="shared" si="3"/>
        <v>216</v>
      </c>
      <c r="B19" s="30" t="s">
        <v>52</v>
      </c>
      <c r="C19" s="36" t="s">
        <v>390</v>
      </c>
      <c r="D19" s="71">
        <v>50</v>
      </c>
      <c r="E19" s="15" t="s">
        <v>5</v>
      </c>
      <c r="F19" s="185"/>
      <c r="G19" s="185"/>
      <c r="H19" s="168">
        <v>0</v>
      </c>
      <c r="I19" s="138">
        <f t="shared" si="2"/>
        <v>0</v>
      </c>
      <c r="J19" s="196"/>
    </row>
    <row r="20" spans="1:10" ht="63.75" customHeight="1" x14ac:dyDescent="0.25">
      <c r="A20" s="23">
        <f t="shared" si="3"/>
        <v>217</v>
      </c>
      <c r="B20" s="30" t="s">
        <v>53</v>
      </c>
      <c r="C20" s="29" t="s">
        <v>391</v>
      </c>
      <c r="D20" s="71">
        <v>10</v>
      </c>
      <c r="E20" s="15" t="s">
        <v>5</v>
      </c>
      <c r="F20" s="185"/>
      <c r="G20" s="185"/>
      <c r="H20" s="168">
        <v>0</v>
      </c>
      <c r="I20" s="138">
        <f t="shared" si="2"/>
        <v>0</v>
      </c>
      <c r="J20" s="196"/>
    </row>
    <row r="21" spans="1:10" ht="62.25" customHeight="1" x14ac:dyDescent="0.25">
      <c r="A21" s="23">
        <f t="shared" si="3"/>
        <v>218</v>
      </c>
      <c r="B21" s="30" t="s">
        <v>54</v>
      </c>
      <c r="C21" s="29" t="s">
        <v>392</v>
      </c>
      <c r="D21" s="71">
        <v>40</v>
      </c>
      <c r="E21" s="15" t="s">
        <v>5</v>
      </c>
      <c r="F21" s="185"/>
      <c r="G21" s="185"/>
      <c r="H21" s="168">
        <v>0</v>
      </c>
      <c r="I21" s="138">
        <f t="shared" si="2"/>
        <v>0</v>
      </c>
      <c r="J21" s="196"/>
    </row>
    <row r="22" spans="1:10" ht="63" customHeight="1" x14ac:dyDescent="0.25">
      <c r="A22" s="23">
        <f t="shared" si="3"/>
        <v>219</v>
      </c>
      <c r="B22" s="30" t="s">
        <v>55</v>
      </c>
      <c r="C22" s="35" t="s">
        <v>393</v>
      </c>
      <c r="D22" s="71">
        <v>240</v>
      </c>
      <c r="E22" s="15" t="s">
        <v>5</v>
      </c>
      <c r="F22" s="185"/>
      <c r="G22" s="185"/>
      <c r="H22" s="168">
        <v>0</v>
      </c>
      <c r="I22" s="138">
        <f t="shared" si="2"/>
        <v>0</v>
      </c>
      <c r="J22" s="196"/>
    </row>
    <row r="23" spans="1:10" ht="63.75" customHeight="1" x14ac:dyDescent="0.25">
      <c r="A23" s="23">
        <f t="shared" si="3"/>
        <v>220</v>
      </c>
      <c r="B23" s="30" t="s">
        <v>56</v>
      </c>
      <c r="C23" s="29" t="s">
        <v>394</v>
      </c>
      <c r="D23" s="71">
        <v>260</v>
      </c>
      <c r="E23" s="15" t="s">
        <v>5</v>
      </c>
      <c r="F23" s="185"/>
      <c r="G23" s="185"/>
      <c r="H23" s="168">
        <v>0</v>
      </c>
      <c r="I23" s="138">
        <f t="shared" si="2"/>
        <v>0</v>
      </c>
      <c r="J23" s="196"/>
    </row>
    <row r="24" spans="1:10" ht="64.5" customHeight="1" x14ac:dyDescent="0.25">
      <c r="A24" s="23">
        <f t="shared" si="3"/>
        <v>221</v>
      </c>
      <c r="B24" s="30" t="s">
        <v>57</v>
      </c>
      <c r="C24" s="29" t="s">
        <v>395</v>
      </c>
      <c r="D24" s="71">
        <v>100</v>
      </c>
      <c r="E24" s="15" t="s">
        <v>5</v>
      </c>
      <c r="F24" s="185"/>
      <c r="G24" s="185"/>
      <c r="H24" s="168">
        <v>0</v>
      </c>
      <c r="I24" s="138">
        <f t="shared" si="2"/>
        <v>0</v>
      </c>
      <c r="J24" s="196"/>
    </row>
    <row r="25" spans="1:10" ht="71.25" customHeight="1" x14ac:dyDescent="0.25">
      <c r="A25" s="23">
        <f t="shared" si="3"/>
        <v>222</v>
      </c>
      <c r="B25" s="30" t="s">
        <v>58</v>
      </c>
      <c r="C25" s="35" t="s">
        <v>396</v>
      </c>
      <c r="D25" s="71">
        <v>300</v>
      </c>
      <c r="E25" s="15" t="s">
        <v>5</v>
      </c>
      <c r="F25" s="185"/>
      <c r="G25" s="185"/>
      <c r="H25" s="168">
        <v>0</v>
      </c>
      <c r="I25" s="138">
        <f t="shared" si="2"/>
        <v>0</v>
      </c>
      <c r="J25" s="196"/>
    </row>
    <row r="26" spans="1:10" ht="57.75" customHeight="1" x14ac:dyDescent="0.25">
      <c r="A26" s="23">
        <f t="shared" si="3"/>
        <v>223</v>
      </c>
      <c r="B26" s="30" t="s">
        <v>59</v>
      </c>
      <c r="C26" s="29" t="s">
        <v>397</v>
      </c>
      <c r="D26" s="71">
        <v>20</v>
      </c>
      <c r="E26" s="15" t="s">
        <v>5</v>
      </c>
      <c r="F26" s="185"/>
      <c r="G26" s="185"/>
      <c r="H26" s="168">
        <v>0</v>
      </c>
      <c r="I26" s="138">
        <f t="shared" si="2"/>
        <v>0</v>
      </c>
      <c r="J26" s="196"/>
    </row>
    <row r="27" spans="1:10" ht="57.75" customHeight="1" x14ac:dyDescent="0.25">
      <c r="A27" s="23">
        <f t="shared" si="3"/>
        <v>224</v>
      </c>
      <c r="B27" s="30" t="s">
        <v>60</v>
      </c>
      <c r="C27" s="29" t="s">
        <v>398</v>
      </c>
      <c r="D27" s="71">
        <v>40</v>
      </c>
      <c r="E27" s="15" t="s">
        <v>5</v>
      </c>
      <c r="F27" s="185"/>
      <c r="G27" s="185"/>
      <c r="H27" s="168">
        <v>0</v>
      </c>
      <c r="I27" s="138">
        <f t="shared" si="2"/>
        <v>0</v>
      </c>
      <c r="J27" s="196"/>
    </row>
    <row r="28" spans="1:10" ht="67.5" customHeight="1" x14ac:dyDescent="0.25">
      <c r="A28" s="23">
        <f t="shared" si="3"/>
        <v>225</v>
      </c>
      <c r="B28" s="30" t="s">
        <v>301</v>
      </c>
      <c r="C28" s="29" t="s">
        <v>399</v>
      </c>
      <c r="D28" s="81">
        <v>150</v>
      </c>
      <c r="E28" s="15" t="s">
        <v>5</v>
      </c>
      <c r="F28" s="185"/>
      <c r="G28" s="185"/>
      <c r="H28" s="169">
        <v>0</v>
      </c>
      <c r="I28" s="138">
        <f t="shared" si="2"/>
        <v>0</v>
      </c>
      <c r="J28" s="196"/>
    </row>
    <row r="29" spans="1:10" ht="57.75" customHeight="1" x14ac:dyDescent="0.25">
      <c r="A29" s="23">
        <f t="shared" si="3"/>
        <v>226</v>
      </c>
      <c r="B29" s="30" t="s">
        <v>62</v>
      </c>
      <c r="C29" s="29" t="s">
        <v>400</v>
      </c>
      <c r="D29" s="71">
        <v>40</v>
      </c>
      <c r="E29" s="15" t="s">
        <v>5</v>
      </c>
      <c r="F29" s="185"/>
      <c r="G29" s="185"/>
      <c r="H29" s="168">
        <v>0</v>
      </c>
      <c r="I29" s="138">
        <f t="shared" si="2"/>
        <v>0</v>
      </c>
      <c r="J29" s="196"/>
    </row>
    <row r="30" spans="1:10" ht="57.75" customHeight="1" x14ac:dyDescent="0.25">
      <c r="A30" s="23">
        <f t="shared" si="3"/>
        <v>227</v>
      </c>
      <c r="B30" s="30" t="s">
        <v>63</v>
      </c>
      <c r="C30" s="29" t="s">
        <v>401</v>
      </c>
      <c r="D30" s="71">
        <v>25</v>
      </c>
      <c r="E30" s="15" t="s">
        <v>5</v>
      </c>
      <c r="F30" s="185"/>
      <c r="G30" s="185"/>
      <c r="H30" s="168">
        <v>0</v>
      </c>
      <c r="I30" s="138">
        <f t="shared" si="2"/>
        <v>0</v>
      </c>
      <c r="J30" s="196"/>
    </row>
    <row r="31" spans="1:10" ht="57.75" customHeight="1" x14ac:dyDescent="0.25">
      <c r="A31" s="23">
        <f t="shared" si="3"/>
        <v>228</v>
      </c>
      <c r="B31" s="3" t="s">
        <v>64</v>
      </c>
      <c r="C31" s="29" t="s">
        <v>402</v>
      </c>
      <c r="D31" s="71">
        <v>25</v>
      </c>
      <c r="E31" s="15" t="s">
        <v>5</v>
      </c>
      <c r="F31" s="185"/>
      <c r="G31" s="185"/>
      <c r="H31" s="168">
        <v>0</v>
      </c>
      <c r="I31" s="138">
        <f t="shared" si="2"/>
        <v>0</v>
      </c>
      <c r="J31" s="196"/>
    </row>
    <row r="32" spans="1:10" ht="57.75" customHeight="1" x14ac:dyDescent="0.25">
      <c r="A32" s="23">
        <f t="shared" si="3"/>
        <v>229</v>
      </c>
      <c r="B32" s="3" t="s">
        <v>65</v>
      </c>
      <c r="C32" s="29" t="s">
        <v>403</v>
      </c>
      <c r="D32" s="71">
        <v>10</v>
      </c>
      <c r="E32" s="15" t="s">
        <v>5</v>
      </c>
      <c r="F32" s="185"/>
      <c r="G32" s="185"/>
      <c r="H32" s="168">
        <v>0</v>
      </c>
      <c r="I32" s="138">
        <f t="shared" si="2"/>
        <v>0</v>
      </c>
      <c r="J32" s="196"/>
    </row>
    <row r="33" spans="1:10" ht="57.75" customHeight="1" x14ac:dyDescent="0.25">
      <c r="A33" s="23">
        <f t="shared" si="3"/>
        <v>230</v>
      </c>
      <c r="B33" s="30" t="s">
        <v>66</v>
      </c>
      <c r="C33" s="29" t="s">
        <v>404</v>
      </c>
      <c r="D33" s="71">
        <v>10</v>
      </c>
      <c r="E33" s="14" t="s">
        <v>5</v>
      </c>
      <c r="F33" s="13"/>
      <c r="G33" s="13"/>
      <c r="H33" s="168">
        <v>0</v>
      </c>
      <c r="I33" s="138">
        <f t="shared" si="2"/>
        <v>0</v>
      </c>
      <c r="J33" s="196"/>
    </row>
    <row r="34" spans="1:10" ht="57.75" customHeight="1" x14ac:dyDescent="0.25">
      <c r="A34" s="23">
        <f t="shared" si="3"/>
        <v>231</v>
      </c>
      <c r="B34" s="30" t="s">
        <v>68</v>
      </c>
      <c r="C34" s="38" t="s">
        <v>405</v>
      </c>
      <c r="D34" s="71">
        <v>50</v>
      </c>
      <c r="E34" s="15" t="s">
        <v>5</v>
      </c>
      <c r="F34" s="185"/>
      <c r="G34" s="185"/>
      <c r="H34" s="168">
        <v>0</v>
      </c>
      <c r="I34" s="138">
        <f t="shared" si="2"/>
        <v>0</v>
      </c>
      <c r="J34" s="196"/>
    </row>
    <row r="35" spans="1:10" ht="68.25" customHeight="1" x14ac:dyDescent="0.25">
      <c r="A35" s="23">
        <f t="shared" si="3"/>
        <v>232</v>
      </c>
      <c r="B35" s="3" t="s">
        <v>69</v>
      </c>
      <c r="C35" s="29" t="s">
        <v>406</v>
      </c>
      <c r="D35" s="71">
        <v>15</v>
      </c>
      <c r="E35" s="15" t="s">
        <v>5</v>
      </c>
      <c r="F35" s="185"/>
      <c r="G35" s="185"/>
      <c r="H35" s="168">
        <v>0</v>
      </c>
      <c r="I35" s="138">
        <f t="shared" si="2"/>
        <v>0</v>
      </c>
      <c r="J35" s="196"/>
    </row>
    <row r="36" spans="1:10" ht="73.5" customHeight="1" x14ac:dyDescent="0.25">
      <c r="A36" s="23">
        <f t="shared" si="3"/>
        <v>233</v>
      </c>
      <c r="B36" s="3" t="s">
        <v>70</v>
      </c>
      <c r="C36" s="29" t="s">
        <v>407</v>
      </c>
      <c r="D36" s="71">
        <v>15</v>
      </c>
      <c r="E36" s="15" t="s">
        <v>5</v>
      </c>
      <c r="F36" s="185"/>
      <c r="G36" s="185"/>
      <c r="H36" s="168">
        <v>0</v>
      </c>
      <c r="I36" s="138">
        <f t="shared" si="2"/>
        <v>0</v>
      </c>
      <c r="J36" s="196"/>
    </row>
    <row r="37" spans="1:10" ht="69" customHeight="1" x14ac:dyDescent="0.25">
      <c r="A37" s="23">
        <f t="shared" si="3"/>
        <v>234</v>
      </c>
      <c r="B37" s="30" t="s">
        <v>71</v>
      </c>
      <c r="C37" s="29" t="s">
        <v>408</v>
      </c>
      <c r="D37" s="71">
        <v>15</v>
      </c>
      <c r="E37" s="15" t="s">
        <v>5</v>
      </c>
      <c r="F37" s="185"/>
      <c r="G37" s="185"/>
      <c r="H37" s="168">
        <v>0</v>
      </c>
      <c r="I37" s="138">
        <f t="shared" si="2"/>
        <v>0</v>
      </c>
      <c r="J37" s="196"/>
    </row>
    <row r="38" spans="1:10" ht="67.5" customHeight="1" x14ac:dyDescent="0.25">
      <c r="A38" s="23">
        <f t="shared" si="3"/>
        <v>235</v>
      </c>
      <c r="B38" s="30" t="s">
        <v>72</v>
      </c>
      <c r="C38" s="29" t="s">
        <v>409</v>
      </c>
      <c r="D38" s="71">
        <v>25</v>
      </c>
      <c r="E38" s="15" t="s">
        <v>5</v>
      </c>
      <c r="F38" s="185"/>
      <c r="G38" s="185"/>
      <c r="H38" s="168">
        <v>0</v>
      </c>
      <c r="I38" s="138">
        <f t="shared" si="2"/>
        <v>0</v>
      </c>
      <c r="J38" s="196"/>
    </row>
    <row r="39" spans="1:10" ht="57.75" customHeight="1" x14ac:dyDescent="0.25">
      <c r="A39" s="23">
        <f t="shared" si="3"/>
        <v>236</v>
      </c>
      <c r="B39" s="30" t="s">
        <v>73</v>
      </c>
      <c r="C39" s="29" t="s">
        <v>410</v>
      </c>
      <c r="D39" s="71">
        <v>25</v>
      </c>
      <c r="E39" s="15" t="s">
        <v>5</v>
      </c>
      <c r="F39" s="185"/>
      <c r="G39" s="185"/>
      <c r="H39" s="168">
        <v>0</v>
      </c>
      <c r="I39" s="138">
        <f t="shared" si="2"/>
        <v>0</v>
      </c>
      <c r="J39" s="196"/>
    </row>
    <row r="40" spans="1:10" ht="57.75" customHeight="1" x14ac:dyDescent="0.25">
      <c r="A40" s="23">
        <f t="shared" si="3"/>
        <v>237</v>
      </c>
      <c r="B40" s="30" t="s">
        <v>74</v>
      </c>
      <c r="C40" s="29" t="s">
        <v>411</v>
      </c>
      <c r="D40" s="71">
        <v>10</v>
      </c>
      <c r="E40" s="15" t="s">
        <v>5</v>
      </c>
      <c r="F40" s="185"/>
      <c r="G40" s="185"/>
      <c r="H40" s="168">
        <v>0</v>
      </c>
      <c r="I40" s="138">
        <f t="shared" si="2"/>
        <v>0</v>
      </c>
      <c r="J40" s="196"/>
    </row>
    <row r="41" spans="1:10" ht="57.75" customHeight="1" x14ac:dyDescent="0.25">
      <c r="A41" s="23">
        <f t="shared" si="3"/>
        <v>238</v>
      </c>
      <c r="B41" s="30" t="s">
        <v>75</v>
      </c>
      <c r="C41" s="39" t="s">
        <v>412</v>
      </c>
      <c r="D41" s="71">
        <v>15</v>
      </c>
      <c r="E41" s="15" t="s">
        <v>5</v>
      </c>
      <c r="F41" s="185"/>
      <c r="G41" s="185"/>
      <c r="H41" s="168">
        <v>0</v>
      </c>
      <c r="I41" s="138">
        <f t="shared" si="2"/>
        <v>0</v>
      </c>
      <c r="J41" s="196"/>
    </row>
    <row r="42" spans="1:10" ht="57.75" customHeight="1" x14ac:dyDescent="0.25">
      <c r="A42" s="23">
        <f t="shared" si="3"/>
        <v>239</v>
      </c>
      <c r="B42" s="30" t="s">
        <v>76</v>
      </c>
      <c r="C42" s="29" t="s">
        <v>413</v>
      </c>
      <c r="D42" s="71">
        <v>10</v>
      </c>
      <c r="E42" s="15" t="s">
        <v>5</v>
      </c>
      <c r="F42" s="185"/>
      <c r="G42" s="185"/>
      <c r="H42" s="168">
        <v>0</v>
      </c>
      <c r="I42" s="138">
        <f t="shared" si="2"/>
        <v>0</v>
      </c>
      <c r="J42" s="196"/>
    </row>
    <row r="43" spans="1:10" ht="57.75" customHeight="1" x14ac:dyDescent="0.25">
      <c r="A43" s="23">
        <f t="shared" si="3"/>
        <v>240</v>
      </c>
      <c r="B43" s="30" t="s">
        <v>77</v>
      </c>
      <c r="C43" s="29" t="s">
        <v>414</v>
      </c>
      <c r="D43" s="71">
        <v>40</v>
      </c>
      <c r="E43" s="15" t="s">
        <v>5</v>
      </c>
      <c r="F43" s="185"/>
      <c r="G43" s="185"/>
      <c r="H43" s="168">
        <v>0</v>
      </c>
      <c r="I43" s="138">
        <f t="shared" si="2"/>
        <v>0</v>
      </c>
      <c r="J43" s="196"/>
    </row>
    <row r="44" spans="1:10" ht="57.75" customHeight="1" x14ac:dyDescent="0.25">
      <c r="A44" s="23">
        <f t="shared" si="3"/>
        <v>241</v>
      </c>
      <c r="B44" s="30" t="s">
        <v>78</v>
      </c>
      <c r="C44" s="29" t="s">
        <v>415</v>
      </c>
      <c r="D44" s="71">
        <v>65</v>
      </c>
      <c r="E44" s="15" t="s">
        <v>5</v>
      </c>
      <c r="F44" s="185"/>
      <c r="G44" s="185"/>
      <c r="H44" s="168">
        <v>0</v>
      </c>
      <c r="I44" s="138">
        <f t="shared" si="2"/>
        <v>0</v>
      </c>
      <c r="J44" s="196"/>
    </row>
    <row r="45" spans="1:10" ht="57.75" customHeight="1" x14ac:dyDescent="0.25">
      <c r="A45" s="23">
        <f t="shared" si="3"/>
        <v>242</v>
      </c>
      <c r="B45" s="30" t="s">
        <v>79</v>
      </c>
      <c r="C45" s="29" t="s">
        <v>416</v>
      </c>
      <c r="D45" s="71">
        <v>25</v>
      </c>
      <c r="E45" s="15" t="s">
        <v>5</v>
      </c>
      <c r="F45" s="185"/>
      <c r="G45" s="185"/>
      <c r="H45" s="168">
        <v>0</v>
      </c>
      <c r="I45" s="138">
        <f t="shared" si="2"/>
        <v>0</v>
      </c>
      <c r="J45" s="196"/>
    </row>
    <row r="46" spans="1:10" ht="57.75" customHeight="1" x14ac:dyDescent="0.25">
      <c r="A46" s="23">
        <f t="shared" si="3"/>
        <v>243</v>
      </c>
      <c r="B46" s="30" t="s">
        <v>80</v>
      </c>
      <c r="C46" s="29" t="s">
        <v>417</v>
      </c>
      <c r="D46" s="71">
        <v>10</v>
      </c>
      <c r="E46" s="15" t="s">
        <v>67</v>
      </c>
      <c r="F46" s="185"/>
      <c r="G46" s="185"/>
      <c r="H46" s="168">
        <v>0</v>
      </c>
      <c r="I46" s="138">
        <f t="shared" si="2"/>
        <v>0</v>
      </c>
      <c r="J46" s="196"/>
    </row>
    <row r="47" spans="1:10" ht="57.75" customHeight="1" x14ac:dyDescent="0.25">
      <c r="A47" s="23">
        <f t="shared" si="3"/>
        <v>244</v>
      </c>
      <c r="B47" s="30" t="s">
        <v>81</v>
      </c>
      <c r="C47" s="29" t="s">
        <v>418</v>
      </c>
      <c r="D47" s="71">
        <v>10</v>
      </c>
      <c r="E47" s="15" t="s">
        <v>5</v>
      </c>
      <c r="F47" s="185"/>
      <c r="G47" s="185"/>
      <c r="H47" s="168">
        <v>0</v>
      </c>
      <c r="I47" s="138">
        <f t="shared" si="2"/>
        <v>0</v>
      </c>
      <c r="J47" s="196"/>
    </row>
    <row r="48" spans="1:10" ht="75" customHeight="1" x14ac:dyDescent="0.25">
      <c r="A48" s="23">
        <f t="shared" si="3"/>
        <v>245</v>
      </c>
      <c r="B48" s="30" t="s">
        <v>82</v>
      </c>
      <c r="C48" s="29" t="s">
        <v>419</v>
      </c>
      <c r="D48" s="71">
        <v>20</v>
      </c>
      <c r="E48" s="15" t="s">
        <v>5</v>
      </c>
      <c r="F48" s="185"/>
      <c r="G48" s="185"/>
      <c r="H48" s="168">
        <v>0</v>
      </c>
      <c r="I48" s="138">
        <f t="shared" si="2"/>
        <v>0</v>
      </c>
      <c r="J48" s="196"/>
    </row>
    <row r="49" spans="1:10" ht="57.75" customHeight="1" x14ac:dyDescent="0.25">
      <c r="A49" s="23">
        <f t="shared" si="3"/>
        <v>246</v>
      </c>
      <c r="B49" s="30" t="s">
        <v>83</v>
      </c>
      <c r="C49" s="29" t="s">
        <v>420</v>
      </c>
      <c r="D49" s="71">
        <v>10</v>
      </c>
      <c r="E49" s="15" t="s">
        <v>5</v>
      </c>
      <c r="F49" s="185"/>
      <c r="G49" s="185"/>
      <c r="H49" s="168">
        <v>0</v>
      </c>
      <c r="I49" s="138">
        <f t="shared" si="2"/>
        <v>0</v>
      </c>
      <c r="J49" s="196"/>
    </row>
    <row r="50" spans="1:10" ht="57.75" customHeight="1" x14ac:dyDescent="0.25">
      <c r="A50" s="23">
        <f t="shared" si="3"/>
        <v>247</v>
      </c>
      <c r="B50" s="30" t="s">
        <v>84</v>
      </c>
      <c r="C50" s="29" t="s">
        <v>421</v>
      </c>
      <c r="D50" s="71">
        <v>10</v>
      </c>
      <c r="E50" s="15" t="s">
        <v>5</v>
      </c>
      <c r="F50" s="185"/>
      <c r="G50" s="185"/>
      <c r="H50" s="168">
        <v>0</v>
      </c>
      <c r="I50" s="138">
        <f t="shared" si="2"/>
        <v>0</v>
      </c>
      <c r="J50" s="196"/>
    </row>
    <row r="51" spans="1:10" ht="57.75" customHeight="1" x14ac:dyDescent="0.25">
      <c r="A51" s="23">
        <f t="shared" si="3"/>
        <v>248</v>
      </c>
      <c r="B51" s="30" t="s">
        <v>85</v>
      </c>
      <c r="C51" s="29" t="s">
        <v>422</v>
      </c>
      <c r="D51" s="71">
        <v>40</v>
      </c>
      <c r="E51" s="15" t="s">
        <v>5</v>
      </c>
      <c r="F51" s="185"/>
      <c r="G51" s="185"/>
      <c r="H51" s="168">
        <v>0</v>
      </c>
      <c r="I51" s="138">
        <f t="shared" si="2"/>
        <v>0</v>
      </c>
      <c r="J51" s="196"/>
    </row>
    <row r="52" spans="1:10" ht="57.75" customHeight="1" x14ac:dyDescent="0.25">
      <c r="A52" s="23">
        <f t="shared" si="3"/>
        <v>249</v>
      </c>
      <c r="B52" s="40" t="s">
        <v>86</v>
      </c>
      <c r="C52" s="29" t="s">
        <v>423</v>
      </c>
      <c r="D52" s="71">
        <v>15</v>
      </c>
      <c r="E52" s="15" t="s">
        <v>5</v>
      </c>
      <c r="F52" s="185"/>
      <c r="G52" s="185"/>
      <c r="H52" s="169">
        <v>0</v>
      </c>
      <c r="I52" s="138">
        <f t="shared" si="2"/>
        <v>0</v>
      </c>
      <c r="J52" s="196"/>
    </row>
    <row r="53" spans="1:10" ht="57.75" customHeight="1" x14ac:dyDescent="0.25">
      <c r="A53" s="23">
        <f t="shared" si="3"/>
        <v>250</v>
      </c>
      <c r="B53" s="30" t="s">
        <v>87</v>
      </c>
      <c r="C53" s="29" t="s">
        <v>88</v>
      </c>
      <c r="D53" s="71">
        <v>25</v>
      </c>
      <c r="E53" s="15" t="s">
        <v>5</v>
      </c>
      <c r="F53" s="185"/>
      <c r="G53" s="185"/>
      <c r="H53" s="168">
        <v>0</v>
      </c>
      <c r="I53" s="138">
        <f t="shared" si="2"/>
        <v>0</v>
      </c>
      <c r="J53" s="196"/>
    </row>
    <row r="54" spans="1:10" ht="57.75" customHeight="1" x14ac:dyDescent="0.25">
      <c r="A54" s="23">
        <f t="shared" si="3"/>
        <v>251</v>
      </c>
      <c r="B54" s="30" t="s">
        <v>89</v>
      </c>
      <c r="C54" s="42" t="s">
        <v>424</v>
      </c>
      <c r="D54" s="70">
        <v>10</v>
      </c>
      <c r="E54" s="15" t="s">
        <v>67</v>
      </c>
      <c r="F54" s="185"/>
      <c r="G54" s="185"/>
      <c r="H54" s="168">
        <v>0</v>
      </c>
      <c r="I54" s="138">
        <f t="shared" si="2"/>
        <v>0</v>
      </c>
      <c r="J54" s="196"/>
    </row>
    <row r="55" spans="1:10" ht="57.75" customHeight="1" x14ac:dyDescent="0.25">
      <c r="A55" s="23">
        <f t="shared" si="3"/>
        <v>252</v>
      </c>
      <c r="B55" s="30" t="s">
        <v>90</v>
      </c>
      <c r="C55" s="29" t="s">
        <v>425</v>
      </c>
      <c r="D55" s="70">
        <v>10</v>
      </c>
      <c r="E55" s="15" t="s">
        <v>5</v>
      </c>
      <c r="F55" s="185"/>
      <c r="G55" s="185"/>
      <c r="H55" s="168">
        <v>0</v>
      </c>
      <c r="I55" s="138">
        <f t="shared" si="2"/>
        <v>0</v>
      </c>
      <c r="J55" s="196"/>
    </row>
    <row r="56" spans="1:10" ht="57.75" customHeight="1" x14ac:dyDescent="0.25">
      <c r="A56" s="23">
        <f t="shared" si="3"/>
        <v>253</v>
      </c>
      <c r="B56" s="30" t="s">
        <v>91</v>
      </c>
      <c r="C56" s="29" t="s">
        <v>426</v>
      </c>
      <c r="D56" s="71">
        <v>10</v>
      </c>
      <c r="E56" s="15" t="s">
        <v>5</v>
      </c>
      <c r="F56" s="185"/>
      <c r="G56" s="185"/>
      <c r="H56" s="168">
        <v>0</v>
      </c>
      <c r="I56" s="138">
        <f t="shared" si="2"/>
        <v>0</v>
      </c>
      <c r="J56" s="196"/>
    </row>
    <row r="57" spans="1:10" ht="57.75" customHeight="1" x14ac:dyDescent="0.25">
      <c r="A57" s="23">
        <f t="shared" si="3"/>
        <v>254</v>
      </c>
      <c r="B57" s="3" t="s">
        <v>92</v>
      </c>
      <c r="C57" s="29" t="s">
        <v>427</v>
      </c>
      <c r="D57" s="71">
        <v>10</v>
      </c>
      <c r="E57" s="15" t="s">
        <v>5</v>
      </c>
      <c r="F57" s="185"/>
      <c r="G57" s="185"/>
      <c r="H57" s="168">
        <v>0</v>
      </c>
      <c r="I57" s="138">
        <f t="shared" si="2"/>
        <v>0</v>
      </c>
      <c r="J57" s="196"/>
    </row>
    <row r="58" spans="1:10" ht="57.75" customHeight="1" x14ac:dyDescent="0.25">
      <c r="A58" s="23">
        <f t="shared" si="3"/>
        <v>255</v>
      </c>
      <c r="B58" s="3" t="s">
        <v>302</v>
      </c>
      <c r="C58" s="29" t="s">
        <v>428</v>
      </c>
      <c r="D58" s="83">
        <v>10</v>
      </c>
      <c r="E58" s="14" t="s">
        <v>5</v>
      </c>
      <c r="F58" s="13"/>
      <c r="G58" s="13"/>
      <c r="H58" s="169">
        <v>0</v>
      </c>
      <c r="I58" s="138">
        <f t="shared" si="2"/>
        <v>0</v>
      </c>
      <c r="J58" s="196"/>
    </row>
    <row r="59" spans="1:10" ht="57.75" customHeight="1" x14ac:dyDescent="0.25">
      <c r="A59" s="23">
        <f t="shared" si="3"/>
        <v>256</v>
      </c>
      <c r="B59" s="3" t="s">
        <v>303</v>
      </c>
      <c r="C59" s="29" t="s">
        <v>429</v>
      </c>
      <c r="D59" s="83">
        <v>15</v>
      </c>
      <c r="E59" s="14" t="s">
        <v>5</v>
      </c>
      <c r="F59" s="13"/>
      <c r="G59" s="13"/>
      <c r="H59" s="169">
        <v>0</v>
      </c>
      <c r="I59" s="138">
        <f t="shared" si="2"/>
        <v>0</v>
      </c>
      <c r="J59" s="196"/>
    </row>
    <row r="60" spans="1:10" ht="57.75" customHeight="1" x14ac:dyDescent="0.25">
      <c r="A60" s="23">
        <f t="shared" si="3"/>
        <v>257</v>
      </c>
      <c r="B60" s="30" t="s">
        <v>304</v>
      </c>
      <c r="C60" s="29" t="s">
        <v>430</v>
      </c>
      <c r="D60" s="83">
        <v>70</v>
      </c>
      <c r="E60" s="14" t="s">
        <v>5</v>
      </c>
      <c r="F60" s="13"/>
      <c r="G60" s="13"/>
      <c r="H60" s="169">
        <v>0</v>
      </c>
      <c r="I60" s="138">
        <f t="shared" si="2"/>
        <v>0</v>
      </c>
      <c r="J60" s="196"/>
    </row>
    <row r="61" spans="1:10" ht="84.75" customHeight="1" x14ac:dyDescent="0.25">
      <c r="A61" s="23">
        <f t="shared" si="3"/>
        <v>258</v>
      </c>
      <c r="B61" s="3" t="s">
        <v>93</v>
      </c>
      <c r="C61" s="29" t="s">
        <v>431</v>
      </c>
      <c r="D61" s="71">
        <v>15</v>
      </c>
      <c r="E61" s="15" t="s">
        <v>5</v>
      </c>
      <c r="F61" s="185"/>
      <c r="G61" s="185"/>
      <c r="H61" s="168">
        <v>0</v>
      </c>
      <c r="I61" s="138">
        <f t="shared" si="2"/>
        <v>0</v>
      </c>
      <c r="J61" s="196"/>
    </row>
    <row r="62" spans="1:10" ht="57.75" customHeight="1" x14ac:dyDescent="0.25">
      <c r="A62" s="23">
        <f t="shared" si="3"/>
        <v>259</v>
      </c>
      <c r="B62" s="3" t="s">
        <v>94</v>
      </c>
      <c r="C62" s="29" t="s">
        <v>385</v>
      </c>
      <c r="D62" s="70">
        <v>15</v>
      </c>
      <c r="E62" s="23" t="s">
        <v>67</v>
      </c>
      <c r="F62" s="187"/>
      <c r="G62" s="187"/>
      <c r="H62" s="168">
        <v>0</v>
      </c>
      <c r="I62" s="138">
        <f t="shared" si="2"/>
        <v>0</v>
      </c>
      <c r="J62" s="196"/>
    </row>
    <row r="63" spans="1:10" ht="30" customHeight="1" x14ac:dyDescent="0.25">
      <c r="A63" s="72" t="s">
        <v>95</v>
      </c>
      <c r="B63" s="43"/>
      <c r="C63" s="33"/>
      <c r="D63" s="34"/>
      <c r="E63" s="34"/>
      <c r="F63" s="186"/>
      <c r="G63" s="186"/>
      <c r="H63" s="174"/>
      <c r="I63" s="116"/>
      <c r="J63" s="198"/>
    </row>
    <row r="64" spans="1:10" ht="57.75" customHeight="1" x14ac:dyDescent="0.25">
      <c r="A64" s="23">
        <v>260</v>
      </c>
      <c r="B64" s="6" t="s">
        <v>96</v>
      </c>
      <c r="C64" s="29" t="s">
        <v>432</v>
      </c>
      <c r="D64" s="71">
        <v>240</v>
      </c>
      <c r="E64" s="15" t="s">
        <v>5</v>
      </c>
      <c r="F64" s="185"/>
      <c r="G64" s="185"/>
      <c r="H64" s="168">
        <v>0</v>
      </c>
      <c r="I64" s="138">
        <f t="shared" ref="I64:I78" si="4">PRODUCT(D64:H64)</f>
        <v>0</v>
      </c>
      <c r="J64" s="196"/>
    </row>
    <row r="65" spans="1:10" s="85" customFormat="1" ht="59.25" customHeight="1" x14ac:dyDescent="0.2">
      <c r="A65" s="23">
        <f>A64+1</f>
        <v>261</v>
      </c>
      <c r="B65" s="87" t="s">
        <v>97</v>
      </c>
      <c r="C65" s="112" t="s">
        <v>98</v>
      </c>
      <c r="D65" s="81">
        <v>500</v>
      </c>
      <c r="E65" s="15" t="s">
        <v>5</v>
      </c>
      <c r="F65" s="185"/>
      <c r="G65" s="185"/>
      <c r="H65" s="168">
        <v>0</v>
      </c>
      <c r="I65" s="138">
        <f t="shared" si="4"/>
        <v>0</v>
      </c>
      <c r="J65" s="196"/>
    </row>
    <row r="66" spans="1:10" ht="57.75" customHeight="1" x14ac:dyDescent="0.25">
      <c r="A66" s="23">
        <f>A65+1</f>
        <v>262</v>
      </c>
      <c r="B66" s="3" t="s">
        <v>305</v>
      </c>
      <c r="C66" s="29" t="s">
        <v>433</v>
      </c>
      <c r="D66" s="71">
        <v>10</v>
      </c>
      <c r="E66" s="15" t="s">
        <v>5</v>
      </c>
      <c r="F66" s="185"/>
      <c r="G66" s="185"/>
      <c r="H66" s="168">
        <v>0</v>
      </c>
      <c r="I66" s="138">
        <f t="shared" si="4"/>
        <v>0</v>
      </c>
      <c r="J66" s="196"/>
    </row>
    <row r="67" spans="1:10" ht="57.75" customHeight="1" x14ac:dyDescent="0.25">
      <c r="A67" s="23">
        <f t="shared" ref="A67:A78" si="5">A66+1</f>
        <v>263</v>
      </c>
      <c r="B67" s="3" t="s">
        <v>306</v>
      </c>
      <c r="C67" s="29" t="s">
        <v>434</v>
      </c>
      <c r="D67" s="71">
        <v>10</v>
      </c>
      <c r="E67" s="15" t="s">
        <v>5</v>
      </c>
      <c r="F67" s="185"/>
      <c r="G67" s="185"/>
      <c r="H67" s="168">
        <v>0</v>
      </c>
      <c r="I67" s="138">
        <f t="shared" si="4"/>
        <v>0</v>
      </c>
      <c r="J67" s="196"/>
    </row>
    <row r="68" spans="1:10" ht="57.75" customHeight="1" x14ac:dyDescent="0.25">
      <c r="A68" s="23">
        <f t="shared" si="5"/>
        <v>264</v>
      </c>
      <c r="B68" s="3" t="s">
        <v>99</v>
      </c>
      <c r="C68" s="37" t="s">
        <v>435</v>
      </c>
      <c r="D68" s="71">
        <v>10</v>
      </c>
      <c r="E68" s="15" t="s">
        <v>5</v>
      </c>
      <c r="F68" s="185"/>
      <c r="G68" s="185"/>
      <c r="H68" s="168">
        <v>0</v>
      </c>
      <c r="I68" s="138">
        <f t="shared" si="4"/>
        <v>0</v>
      </c>
      <c r="J68" s="196"/>
    </row>
    <row r="69" spans="1:10" ht="57.75" customHeight="1" x14ac:dyDescent="0.25">
      <c r="A69" s="23">
        <f t="shared" si="5"/>
        <v>265</v>
      </c>
      <c r="B69" s="6" t="s">
        <v>100</v>
      </c>
      <c r="C69" s="29" t="s">
        <v>436</v>
      </c>
      <c r="D69" s="71">
        <v>10</v>
      </c>
      <c r="E69" s="15" t="s">
        <v>5</v>
      </c>
      <c r="F69" s="185"/>
      <c r="G69" s="185"/>
      <c r="H69" s="168">
        <v>0</v>
      </c>
      <c r="I69" s="138">
        <f t="shared" si="4"/>
        <v>0</v>
      </c>
      <c r="J69" s="196"/>
    </row>
    <row r="70" spans="1:10" ht="57.75" customHeight="1" x14ac:dyDescent="0.25">
      <c r="A70" s="23">
        <f t="shared" si="5"/>
        <v>266</v>
      </c>
      <c r="B70" s="3" t="s">
        <v>101</v>
      </c>
      <c r="C70" s="29" t="s">
        <v>437</v>
      </c>
      <c r="D70" s="71">
        <v>10</v>
      </c>
      <c r="E70" s="15" t="s">
        <v>5</v>
      </c>
      <c r="F70" s="185"/>
      <c r="G70" s="185"/>
      <c r="H70" s="168">
        <v>0</v>
      </c>
      <c r="I70" s="138">
        <f t="shared" si="4"/>
        <v>0</v>
      </c>
      <c r="J70" s="196"/>
    </row>
    <row r="71" spans="1:10" ht="57.75" customHeight="1" x14ac:dyDescent="0.25">
      <c r="A71" s="23">
        <f t="shared" si="5"/>
        <v>267</v>
      </c>
      <c r="B71" s="3" t="s">
        <v>102</v>
      </c>
      <c r="C71" s="29" t="s">
        <v>438</v>
      </c>
      <c r="D71" s="71">
        <v>410</v>
      </c>
      <c r="E71" s="15" t="s">
        <v>5</v>
      </c>
      <c r="F71" s="185"/>
      <c r="G71" s="185"/>
      <c r="H71" s="168">
        <v>0</v>
      </c>
      <c r="I71" s="138">
        <f t="shared" si="4"/>
        <v>0</v>
      </c>
      <c r="J71" s="196"/>
    </row>
    <row r="72" spans="1:10" s="85" customFormat="1" ht="59.25" customHeight="1" x14ac:dyDescent="0.2">
      <c r="A72" s="23">
        <f t="shared" si="5"/>
        <v>268</v>
      </c>
      <c r="B72" s="52" t="s">
        <v>103</v>
      </c>
      <c r="C72" s="112" t="s">
        <v>104</v>
      </c>
      <c r="D72" s="151">
        <v>275</v>
      </c>
      <c r="E72" s="15" t="s">
        <v>5</v>
      </c>
      <c r="F72" s="185"/>
      <c r="G72" s="185"/>
      <c r="H72" s="168">
        <v>0</v>
      </c>
      <c r="I72" s="138">
        <f t="shared" si="4"/>
        <v>0</v>
      </c>
      <c r="J72" s="196"/>
    </row>
    <row r="73" spans="1:10" ht="57.75" customHeight="1" x14ac:dyDescent="0.25">
      <c r="A73" s="23">
        <f t="shared" si="5"/>
        <v>269</v>
      </c>
      <c r="B73" s="3" t="s">
        <v>105</v>
      </c>
      <c r="C73" s="29" t="s">
        <v>439</v>
      </c>
      <c r="D73" s="71">
        <v>10</v>
      </c>
      <c r="E73" s="15" t="s">
        <v>5</v>
      </c>
      <c r="F73" s="185"/>
      <c r="G73" s="185"/>
      <c r="H73" s="168">
        <v>0</v>
      </c>
      <c r="I73" s="138">
        <f t="shared" si="4"/>
        <v>0</v>
      </c>
      <c r="J73" s="196"/>
    </row>
    <row r="74" spans="1:10" ht="57.75" customHeight="1" x14ac:dyDescent="0.25">
      <c r="A74" s="23">
        <f t="shared" si="5"/>
        <v>270</v>
      </c>
      <c r="B74" s="6" t="s">
        <v>106</v>
      </c>
      <c r="C74" s="29" t="s">
        <v>440</v>
      </c>
      <c r="D74" s="71">
        <v>90</v>
      </c>
      <c r="E74" s="15" t="s">
        <v>5</v>
      </c>
      <c r="F74" s="185"/>
      <c r="G74" s="185"/>
      <c r="H74" s="168">
        <v>0</v>
      </c>
      <c r="I74" s="138">
        <f t="shared" si="4"/>
        <v>0</v>
      </c>
      <c r="J74" s="196"/>
    </row>
    <row r="75" spans="1:10" ht="57.75" customHeight="1" x14ac:dyDescent="0.25">
      <c r="A75" s="23">
        <f t="shared" si="5"/>
        <v>271</v>
      </c>
      <c r="B75" s="82" t="s">
        <v>107</v>
      </c>
      <c r="C75" s="29" t="s">
        <v>441</v>
      </c>
      <c r="D75" s="71">
        <v>15</v>
      </c>
      <c r="E75" s="15" t="s">
        <v>5</v>
      </c>
      <c r="F75" s="185"/>
      <c r="G75" s="185"/>
      <c r="H75" s="168">
        <v>0</v>
      </c>
      <c r="I75" s="138">
        <f t="shared" si="4"/>
        <v>0</v>
      </c>
      <c r="J75" s="196"/>
    </row>
    <row r="76" spans="1:10" ht="57.75" customHeight="1" x14ac:dyDescent="0.25">
      <c r="A76" s="23">
        <f t="shared" si="5"/>
        <v>272</v>
      </c>
      <c r="B76" s="6" t="s">
        <v>108</v>
      </c>
      <c r="C76" s="38" t="s">
        <v>442</v>
      </c>
      <c r="D76" s="71">
        <v>40</v>
      </c>
      <c r="E76" s="15" t="s">
        <v>5</v>
      </c>
      <c r="F76" s="185"/>
      <c r="G76" s="185"/>
      <c r="H76" s="168">
        <v>0</v>
      </c>
      <c r="I76" s="138">
        <f t="shared" si="4"/>
        <v>0</v>
      </c>
      <c r="J76" s="196"/>
    </row>
    <row r="77" spans="1:10" ht="48" customHeight="1" x14ac:dyDescent="0.25">
      <c r="A77" s="23">
        <f t="shared" si="5"/>
        <v>273</v>
      </c>
      <c r="B77" s="3" t="s">
        <v>109</v>
      </c>
      <c r="C77" s="29" t="s">
        <v>443</v>
      </c>
      <c r="D77" s="71">
        <v>200</v>
      </c>
      <c r="E77" s="15" t="s">
        <v>5</v>
      </c>
      <c r="F77" s="185"/>
      <c r="G77" s="185"/>
      <c r="H77" s="168">
        <v>0</v>
      </c>
      <c r="I77" s="138">
        <f t="shared" si="4"/>
        <v>0</v>
      </c>
      <c r="J77" s="196"/>
    </row>
    <row r="78" spans="1:10" ht="57.75" customHeight="1" x14ac:dyDescent="0.25">
      <c r="A78" s="23">
        <f t="shared" si="5"/>
        <v>274</v>
      </c>
      <c r="B78" s="6" t="s">
        <v>110</v>
      </c>
      <c r="C78" s="38" t="s">
        <v>444</v>
      </c>
      <c r="D78" s="71">
        <v>10</v>
      </c>
      <c r="E78" s="15" t="s">
        <v>5</v>
      </c>
      <c r="F78" s="185"/>
      <c r="G78" s="185"/>
      <c r="H78" s="168">
        <v>0</v>
      </c>
      <c r="I78" s="138">
        <f t="shared" si="4"/>
        <v>0</v>
      </c>
      <c r="J78" s="196"/>
    </row>
    <row r="79" spans="1:10" ht="29.25" customHeight="1" x14ac:dyDescent="0.25">
      <c r="A79" s="113"/>
      <c r="B79" s="53" t="s">
        <v>111</v>
      </c>
      <c r="C79" s="46"/>
      <c r="D79" s="47"/>
      <c r="E79" s="48"/>
      <c r="F79" s="188"/>
      <c r="G79" s="188"/>
      <c r="H79" s="189"/>
      <c r="I79" s="116"/>
      <c r="J79" s="198"/>
    </row>
    <row r="80" spans="1:10" ht="57.75" customHeight="1" x14ac:dyDescent="0.25">
      <c r="A80" s="23">
        <f>A78+1</f>
        <v>275</v>
      </c>
      <c r="B80" s="3" t="s">
        <v>112</v>
      </c>
      <c r="C80" s="29" t="s">
        <v>445</v>
      </c>
      <c r="D80" s="70">
        <v>15</v>
      </c>
      <c r="E80" s="49" t="s">
        <v>5</v>
      </c>
      <c r="F80" s="190"/>
      <c r="G80" s="190"/>
      <c r="H80" s="168">
        <v>0</v>
      </c>
      <c r="I80" s="138">
        <f t="shared" ref="I80:I89" si="6">PRODUCT(D80:H80)</f>
        <v>0</v>
      </c>
      <c r="J80" s="196"/>
    </row>
    <row r="81" spans="1:10" ht="57.75" customHeight="1" x14ac:dyDescent="0.25">
      <c r="A81" s="23">
        <f>A80+1</f>
        <v>276</v>
      </c>
      <c r="B81" s="51" t="s">
        <v>113</v>
      </c>
      <c r="C81" s="50" t="s">
        <v>385</v>
      </c>
      <c r="D81" s="70">
        <v>5</v>
      </c>
      <c r="E81" s="49" t="s">
        <v>67</v>
      </c>
      <c r="F81" s="190"/>
      <c r="G81" s="190"/>
      <c r="H81" s="169">
        <v>0</v>
      </c>
      <c r="I81" s="138">
        <f t="shared" si="6"/>
        <v>0</v>
      </c>
      <c r="J81" s="196"/>
    </row>
    <row r="82" spans="1:10" ht="57.75" customHeight="1" x14ac:dyDescent="0.25">
      <c r="A82" s="23">
        <f t="shared" ref="A82:A89" si="7">A81+1</f>
        <v>277</v>
      </c>
      <c r="B82" s="52" t="s">
        <v>114</v>
      </c>
      <c r="C82" s="50" t="s">
        <v>385</v>
      </c>
      <c r="D82" s="70">
        <v>5</v>
      </c>
      <c r="E82" s="49" t="s">
        <v>67</v>
      </c>
      <c r="F82" s="190"/>
      <c r="G82" s="190"/>
      <c r="H82" s="169">
        <v>0</v>
      </c>
      <c r="I82" s="138">
        <f t="shared" si="6"/>
        <v>0</v>
      </c>
      <c r="J82" s="196"/>
    </row>
    <row r="83" spans="1:10" ht="57.75" customHeight="1" x14ac:dyDescent="0.25">
      <c r="A83" s="23">
        <f t="shared" si="7"/>
        <v>278</v>
      </c>
      <c r="B83" s="52" t="s">
        <v>115</v>
      </c>
      <c r="C83" s="50" t="s">
        <v>446</v>
      </c>
      <c r="D83" s="70">
        <v>5</v>
      </c>
      <c r="E83" s="49" t="s">
        <v>67</v>
      </c>
      <c r="F83" s="190"/>
      <c r="G83" s="190"/>
      <c r="H83" s="169">
        <v>0</v>
      </c>
      <c r="I83" s="138">
        <f t="shared" si="6"/>
        <v>0</v>
      </c>
      <c r="J83" s="196"/>
    </row>
    <row r="84" spans="1:10" ht="57.75" customHeight="1" x14ac:dyDescent="0.25">
      <c r="A84" s="23">
        <f t="shared" si="7"/>
        <v>279</v>
      </c>
      <c r="B84" s="52" t="s">
        <v>116</v>
      </c>
      <c r="C84" s="50" t="s">
        <v>385</v>
      </c>
      <c r="D84" s="70">
        <v>5</v>
      </c>
      <c r="E84" s="49" t="s">
        <v>67</v>
      </c>
      <c r="F84" s="190"/>
      <c r="G84" s="190"/>
      <c r="H84" s="169">
        <v>0</v>
      </c>
      <c r="I84" s="138">
        <f t="shared" si="6"/>
        <v>0</v>
      </c>
      <c r="J84" s="196"/>
    </row>
    <row r="85" spans="1:10" ht="57.75" customHeight="1" x14ac:dyDescent="0.25">
      <c r="A85" s="23">
        <f t="shared" si="7"/>
        <v>280</v>
      </c>
      <c r="B85" s="52" t="s">
        <v>117</v>
      </c>
      <c r="C85" s="50" t="s">
        <v>385</v>
      </c>
      <c r="D85" s="70">
        <v>5</v>
      </c>
      <c r="E85" s="49" t="s">
        <v>67</v>
      </c>
      <c r="F85" s="190"/>
      <c r="G85" s="190"/>
      <c r="H85" s="169">
        <v>0</v>
      </c>
      <c r="I85" s="138">
        <f t="shared" si="6"/>
        <v>0</v>
      </c>
      <c r="J85" s="196"/>
    </row>
    <row r="86" spans="1:10" ht="57.75" customHeight="1" x14ac:dyDescent="0.25">
      <c r="A86" s="23">
        <f t="shared" si="7"/>
        <v>281</v>
      </c>
      <c r="B86" s="52" t="s">
        <v>118</v>
      </c>
      <c r="C86" s="50" t="s">
        <v>385</v>
      </c>
      <c r="D86" s="70">
        <v>5</v>
      </c>
      <c r="E86" s="49" t="s">
        <v>67</v>
      </c>
      <c r="F86" s="190"/>
      <c r="G86" s="190"/>
      <c r="H86" s="169">
        <v>0</v>
      </c>
      <c r="I86" s="138">
        <f t="shared" si="6"/>
        <v>0</v>
      </c>
      <c r="J86" s="196"/>
    </row>
    <row r="87" spans="1:10" ht="57.75" customHeight="1" x14ac:dyDescent="0.25">
      <c r="A87" s="23">
        <f t="shared" si="7"/>
        <v>282</v>
      </c>
      <c r="B87" s="30" t="s">
        <v>119</v>
      </c>
      <c r="C87" s="50" t="s">
        <v>447</v>
      </c>
      <c r="D87" s="69">
        <v>5</v>
      </c>
      <c r="E87" s="41" t="s">
        <v>5</v>
      </c>
      <c r="F87" s="191"/>
      <c r="G87" s="191"/>
      <c r="H87" s="169">
        <v>0</v>
      </c>
      <c r="I87" s="138">
        <f t="shared" si="6"/>
        <v>0</v>
      </c>
      <c r="J87" s="196"/>
    </row>
    <row r="88" spans="1:10" s="85" customFormat="1" ht="59.25" customHeight="1" x14ac:dyDescent="0.2">
      <c r="A88" s="23">
        <f t="shared" si="7"/>
        <v>283</v>
      </c>
      <c r="B88" s="106" t="s">
        <v>120</v>
      </c>
      <c r="C88" s="112" t="s">
        <v>121</v>
      </c>
      <c r="D88" s="81">
        <v>10</v>
      </c>
      <c r="E88" s="91" t="s">
        <v>61</v>
      </c>
      <c r="F88" s="192"/>
      <c r="G88" s="192"/>
      <c r="H88" s="168">
        <v>0</v>
      </c>
      <c r="I88" s="138">
        <f t="shared" si="6"/>
        <v>0</v>
      </c>
      <c r="J88" s="196"/>
    </row>
    <row r="89" spans="1:10" ht="67.5" customHeight="1" x14ac:dyDescent="0.25">
      <c r="A89" s="23">
        <f t="shared" si="7"/>
        <v>284</v>
      </c>
      <c r="B89" s="51" t="s">
        <v>122</v>
      </c>
      <c r="C89" s="50" t="s">
        <v>448</v>
      </c>
      <c r="D89" s="70">
        <v>30</v>
      </c>
      <c r="E89" s="49" t="s">
        <v>15</v>
      </c>
      <c r="F89" s="190"/>
      <c r="G89" s="190"/>
      <c r="H89" s="169">
        <v>0</v>
      </c>
      <c r="I89" s="138">
        <f t="shared" si="6"/>
        <v>0</v>
      </c>
      <c r="J89" s="196"/>
    </row>
    <row r="90" spans="1:10" s="18" customFormat="1" ht="35.25" customHeight="1" x14ac:dyDescent="0.35">
      <c r="A90" s="72" t="s">
        <v>123</v>
      </c>
      <c r="B90" s="53"/>
      <c r="C90" s="54"/>
      <c r="D90" s="55"/>
      <c r="E90" s="56"/>
      <c r="F90" s="193"/>
      <c r="G90" s="193"/>
      <c r="H90" s="194"/>
      <c r="I90" s="116"/>
      <c r="J90" s="198"/>
    </row>
    <row r="91" spans="1:10" s="95" customFormat="1" ht="57.75" customHeight="1" x14ac:dyDescent="0.25">
      <c r="A91" s="23">
        <v>285</v>
      </c>
      <c r="B91" s="94" t="s">
        <v>124</v>
      </c>
      <c r="C91" s="38" t="s">
        <v>449</v>
      </c>
      <c r="D91" s="71">
        <v>50</v>
      </c>
      <c r="E91" s="23" t="s">
        <v>5</v>
      </c>
      <c r="F91" s="187"/>
      <c r="G91" s="187"/>
      <c r="H91" s="168">
        <v>0</v>
      </c>
      <c r="I91" s="138">
        <f t="shared" ref="I91:I118" si="8">PRODUCT(D91:H91)</f>
        <v>0</v>
      </c>
      <c r="J91" s="196"/>
    </row>
    <row r="92" spans="1:10" s="95" customFormat="1" ht="57.75" customHeight="1" x14ac:dyDescent="0.25">
      <c r="A92" s="23">
        <f>A91+1</f>
        <v>286</v>
      </c>
      <c r="B92" s="92" t="s">
        <v>125</v>
      </c>
      <c r="C92" s="38" t="s">
        <v>450</v>
      </c>
      <c r="D92" s="71">
        <v>50</v>
      </c>
      <c r="E92" s="23" t="s">
        <v>5</v>
      </c>
      <c r="F92" s="187"/>
      <c r="G92" s="187"/>
      <c r="H92" s="168">
        <v>0</v>
      </c>
      <c r="I92" s="138">
        <f t="shared" si="8"/>
        <v>0</v>
      </c>
      <c r="J92" s="196"/>
    </row>
    <row r="93" spans="1:10" ht="57.75" customHeight="1" x14ac:dyDescent="0.25">
      <c r="A93" s="23">
        <f t="shared" ref="A93:A118" si="9">A92+1</f>
        <v>287</v>
      </c>
      <c r="B93" s="6" t="s">
        <v>126</v>
      </c>
      <c r="C93" s="29" t="s">
        <v>451</v>
      </c>
      <c r="D93" s="71">
        <v>90</v>
      </c>
      <c r="E93" s="15" t="s">
        <v>5</v>
      </c>
      <c r="F93" s="185"/>
      <c r="G93" s="185"/>
      <c r="H93" s="168">
        <v>0</v>
      </c>
      <c r="I93" s="138">
        <f t="shared" si="8"/>
        <v>0</v>
      </c>
      <c r="J93" s="196"/>
    </row>
    <row r="94" spans="1:10" ht="57.75" customHeight="1" x14ac:dyDescent="0.25">
      <c r="A94" s="23">
        <f t="shared" si="9"/>
        <v>288</v>
      </c>
      <c r="B94" s="6" t="s">
        <v>127</v>
      </c>
      <c r="C94" s="29" t="s">
        <v>452</v>
      </c>
      <c r="D94" s="71">
        <v>75</v>
      </c>
      <c r="E94" s="15" t="s">
        <v>5</v>
      </c>
      <c r="F94" s="185"/>
      <c r="G94" s="185"/>
      <c r="H94" s="168">
        <v>0</v>
      </c>
      <c r="I94" s="138">
        <f t="shared" si="8"/>
        <v>0</v>
      </c>
      <c r="J94" s="196"/>
    </row>
    <row r="95" spans="1:10" ht="57.75" customHeight="1" x14ac:dyDescent="0.25">
      <c r="A95" s="23">
        <f t="shared" si="9"/>
        <v>289</v>
      </c>
      <c r="B95" s="6" t="s">
        <v>128</v>
      </c>
      <c r="C95" s="35" t="s">
        <v>453</v>
      </c>
      <c r="D95" s="71">
        <v>15</v>
      </c>
      <c r="E95" s="15" t="s">
        <v>5</v>
      </c>
      <c r="F95" s="185"/>
      <c r="G95" s="185"/>
      <c r="H95" s="168">
        <v>0</v>
      </c>
      <c r="I95" s="138">
        <f t="shared" si="8"/>
        <v>0</v>
      </c>
      <c r="J95" s="196"/>
    </row>
    <row r="96" spans="1:10" ht="57.75" customHeight="1" x14ac:dyDescent="0.25">
      <c r="A96" s="23">
        <f t="shared" si="9"/>
        <v>290</v>
      </c>
      <c r="B96" s="6" t="s">
        <v>129</v>
      </c>
      <c r="C96" s="35" t="s">
        <v>454</v>
      </c>
      <c r="D96" s="71">
        <v>15</v>
      </c>
      <c r="E96" s="15" t="s">
        <v>5</v>
      </c>
      <c r="F96" s="185"/>
      <c r="G96" s="185"/>
      <c r="H96" s="168">
        <v>0</v>
      </c>
      <c r="I96" s="138">
        <f t="shared" si="8"/>
        <v>0</v>
      </c>
      <c r="J96" s="196"/>
    </row>
    <row r="97" spans="1:10" s="85" customFormat="1" ht="59.25" customHeight="1" x14ac:dyDescent="0.2">
      <c r="A97" s="23">
        <f t="shared" si="9"/>
        <v>291</v>
      </c>
      <c r="B97" s="106" t="s">
        <v>130</v>
      </c>
      <c r="C97" s="112" t="s">
        <v>131</v>
      </c>
      <c r="D97" s="81">
        <v>160</v>
      </c>
      <c r="E97" s="15" t="s">
        <v>5</v>
      </c>
      <c r="F97" s="185"/>
      <c r="G97" s="185"/>
      <c r="H97" s="168">
        <v>0</v>
      </c>
      <c r="I97" s="138">
        <f t="shared" si="8"/>
        <v>0</v>
      </c>
      <c r="J97" s="196"/>
    </row>
    <row r="98" spans="1:10" s="85" customFormat="1" ht="59.25" customHeight="1" x14ac:dyDescent="0.2">
      <c r="A98" s="23">
        <f t="shared" si="9"/>
        <v>292</v>
      </c>
      <c r="B98" s="106" t="s">
        <v>132</v>
      </c>
      <c r="C98" s="112" t="s">
        <v>131</v>
      </c>
      <c r="D98" s="81">
        <v>100</v>
      </c>
      <c r="E98" s="15" t="s">
        <v>5</v>
      </c>
      <c r="F98" s="185"/>
      <c r="G98" s="185"/>
      <c r="H98" s="168">
        <v>0</v>
      </c>
      <c r="I98" s="138">
        <f t="shared" si="8"/>
        <v>0</v>
      </c>
      <c r="J98" s="196"/>
    </row>
    <row r="99" spans="1:10" ht="57.75" customHeight="1" x14ac:dyDescent="0.25">
      <c r="A99" s="23">
        <f t="shared" si="9"/>
        <v>293</v>
      </c>
      <c r="B99" s="5" t="s">
        <v>133</v>
      </c>
      <c r="C99" s="29" t="s">
        <v>455</v>
      </c>
      <c r="D99" s="71">
        <v>150</v>
      </c>
      <c r="E99" s="15" t="s">
        <v>5</v>
      </c>
      <c r="F99" s="185"/>
      <c r="G99" s="185"/>
      <c r="H99" s="168">
        <v>0</v>
      </c>
      <c r="I99" s="138">
        <f t="shared" si="8"/>
        <v>0</v>
      </c>
      <c r="J99" s="196"/>
    </row>
    <row r="100" spans="1:10" ht="57.75" customHeight="1" x14ac:dyDescent="0.25">
      <c r="A100" s="23">
        <f t="shared" si="9"/>
        <v>294</v>
      </c>
      <c r="B100" s="5" t="s">
        <v>134</v>
      </c>
      <c r="C100" s="29" t="s">
        <v>456</v>
      </c>
      <c r="D100" s="71">
        <v>125</v>
      </c>
      <c r="E100" s="15" t="s">
        <v>5</v>
      </c>
      <c r="F100" s="185"/>
      <c r="G100" s="185"/>
      <c r="H100" s="168">
        <v>0</v>
      </c>
      <c r="I100" s="138">
        <f t="shared" si="8"/>
        <v>0</v>
      </c>
      <c r="J100" s="196"/>
    </row>
    <row r="101" spans="1:10" ht="57.75" customHeight="1" x14ac:dyDescent="0.25">
      <c r="A101" s="23">
        <f t="shared" si="9"/>
        <v>295</v>
      </c>
      <c r="B101" s="5" t="s">
        <v>135</v>
      </c>
      <c r="C101" s="29" t="s">
        <v>457</v>
      </c>
      <c r="D101" s="71">
        <v>130</v>
      </c>
      <c r="E101" s="15" t="s">
        <v>5</v>
      </c>
      <c r="F101" s="185"/>
      <c r="G101" s="185"/>
      <c r="H101" s="168">
        <v>0</v>
      </c>
      <c r="I101" s="138">
        <f t="shared" si="8"/>
        <v>0</v>
      </c>
      <c r="J101" s="196"/>
    </row>
    <row r="102" spans="1:10" ht="57.75" customHeight="1" x14ac:dyDescent="0.25">
      <c r="A102" s="23">
        <f t="shared" si="9"/>
        <v>296</v>
      </c>
      <c r="B102" s="133" t="s">
        <v>312</v>
      </c>
      <c r="C102" s="134" t="s">
        <v>458</v>
      </c>
      <c r="D102" s="152">
        <v>60</v>
      </c>
      <c r="E102" s="135" t="s">
        <v>5</v>
      </c>
      <c r="F102" s="195"/>
      <c r="G102" s="195"/>
      <c r="H102" s="176">
        <v>0</v>
      </c>
      <c r="I102" s="138">
        <f t="shared" si="8"/>
        <v>0</v>
      </c>
      <c r="J102" s="199"/>
    </row>
    <row r="103" spans="1:10" ht="57.75" customHeight="1" x14ac:dyDescent="0.25">
      <c r="A103" s="23">
        <f t="shared" si="9"/>
        <v>297</v>
      </c>
      <c r="B103" s="6" t="s">
        <v>136</v>
      </c>
      <c r="C103" s="29" t="s">
        <v>459</v>
      </c>
      <c r="D103" s="71">
        <v>60</v>
      </c>
      <c r="E103" s="15" t="s">
        <v>5</v>
      </c>
      <c r="F103" s="185"/>
      <c r="G103" s="185"/>
      <c r="H103" s="168">
        <v>0</v>
      </c>
      <c r="I103" s="138">
        <f t="shared" si="8"/>
        <v>0</v>
      </c>
      <c r="J103" s="196"/>
    </row>
    <row r="104" spans="1:10" ht="57.75" customHeight="1" x14ac:dyDescent="0.25">
      <c r="A104" s="23">
        <f t="shared" si="9"/>
        <v>298</v>
      </c>
      <c r="B104" s="6" t="s">
        <v>137</v>
      </c>
      <c r="C104" s="29" t="s">
        <v>460</v>
      </c>
      <c r="D104" s="71">
        <v>15</v>
      </c>
      <c r="E104" s="15" t="s">
        <v>5</v>
      </c>
      <c r="F104" s="185"/>
      <c r="G104" s="185"/>
      <c r="H104" s="168">
        <v>0</v>
      </c>
      <c r="I104" s="138">
        <f t="shared" si="8"/>
        <v>0</v>
      </c>
      <c r="J104" s="196"/>
    </row>
    <row r="105" spans="1:10" ht="57.75" customHeight="1" x14ac:dyDescent="0.25">
      <c r="A105" s="23">
        <f t="shared" si="9"/>
        <v>299</v>
      </c>
      <c r="B105" s="6" t="s">
        <v>138</v>
      </c>
      <c r="C105" s="29" t="s">
        <v>139</v>
      </c>
      <c r="D105" s="71">
        <v>15</v>
      </c>
      <c r="E105" s="15" t="s">
        <v>5</v>
      </c>
      <c r="F105" s="185"/>
      <c r="G105" s="185"/>
      <c r="H105" s="168">
        <v>0</v>
      </c>
      <c r="I105" s="138">
        <f t="shared" si="8"/>
        <v>0</v>
      </c>
      <c r="J105" s="196"/>
    </row>
    <row r="106" spans="1:10" ht="57.75" customHeight="1" x14ac:dyDescent="0.25">
      <c r="A106" s="23">
        <f t="shared" si="9"/>
        <v>300</v>
      </c>
      <c r="B106" s="6" t="s">
        <v>140</v>
      </c>
      <c r="C106" s="29" t="s">
        <v>461</v>
      </c>
      <c r="D106" s="71">
        <v>25</v>
      </c>
      <c r="E106" s="15" t="s">
        <v>5</v>
      </c>
      <c r="F106" s="185"/>
      <c r="G106" s="185"/>
      <c r="H106" s="168">
        <v>0</v>
      </c>
      <c r="I106" s="138">
        <f t="shared" si="8"/>
        <v>0</v>
      </c>
      <c r="J106" s="196"/>
    </row>
    <row r="107" spans="1:10" ht="57.75" customHeight="1" x14ac:dyDescent="0.25">
      <c r="A107" s="23">
        <f t="shared" si="9"/>
        <v>301</v>
      </c>
      <c r="B107" s="6" t="s">
        <v>141</v>
      </c>
      <c r="C107" s="29" t="s">
        <v>462</v>
      </c>
      <c r="D107" s="71">
        <v>25</v>
      </c>
      <c r="E107" s="15" t="s">
        <v>5</v>
      </c>
      <c r="F107" s="185"/>
      <c r="G107" s="185"/>
      <c r="H107" s="168">
        <v>0</v>
      </c>
      <c r="I107" s="138">
        <f t="shared" si="8"/>
        <v>0</v>
      </c>
      <c r="J107" s="196"/>
    </row>
    <row r="108" spans="1:10" ht="57.75" customHeight="1" x14ac:dyDescent="0.25">
      <c r="A108" s="23">
        <f t="shared" si="9"/>
        <v>302</v>
      </c>
      <c r="B108" s="6" t="s">
        <v>142</v>
      </c>
      <c r="C108" s="29" t="s">
        <v>463</v>
      </c>
      <c r="D108" s="71">
        <v>25</v>
      </c>
      <c r="E108" s="15" t="s">
        <v>5</v>
      </c>
      <c r="F108" s="185"/>
      <c r="G108" s="185"/>
      <c r="H108" s="168">
        <v>0</v>
      </c>
      <c r="I108" s="138">
        <f t="shared" si="8"/>
        <v>0</v>
      </c>
      <c r="J108" s="196"/>
    </row>
    <row r="109" spans="1:10" ht="57.75" customHeight="1" x14ac:dyDescent="0.25">
      <c r="A109" s="23">
        <f t="shared" si="9"/>
        <v>303</v>
      </c>
      <c r="B109" s="6" t="s">
        <v>143</v>
      </c>
      <c r="C109" s="35" t="s">
        <v>464</v>
      </c>
      <c r="D109" s="71">
        <v>125</v>
      </c>
      <c r="E109" s="15" t="s">
        <v>5</v>
      </c>
      <c r="F109" s="185"/>
      <c r="G109" s="185"/>
      <c r="H109" s="168">
        <v>0</v>
      </c>
      <c r="I109" s="138">
        <f t="shared" si="8"/>
        <v>0</v>
      </c>
      <c r="J109" s="196"/>
    </row>
    <row r="110" spans="1:10" ht="57.75" customHeight="1" x14ac:dyDescent="0.25">
      <c r="A110" s="23">
        <f t="shared" si="9"/>
        <v>304</v>
      </c>
      <c r="B110" s="6" t="s">
        <v>144</v>
      </c>
      <c r="C110" s="29" t="s">
        <v>465</v>
      </c>
      <c r="D110" s="71">
        <v>15</v>
      </c>
      <c r="E110" s="15" t="s">
        <v>5</v>
      </c>
      <c r="F110" s="185"/>
      <c r="G110" s="185"/>
      <c r="H110" s="168">
        <v>0</v>
      </c>
      <c r="I110" s="138">
        <f t="shared" si="8"/>
        <v>0</v>
      </c>
      <c r="J110" s="196"/>
    </row>
    <row r="111" spans="1:10" ht="57.75" customHeight="1" x14ac:dyDescent="0.25">
      <c r="A111" s="23">
        <f t="shared" si="9"/>
        <v>305</v>
      </c>
      <c r="B111" s="6" t="s">
        <v>145</v>
      </c>
      <c r="C111" s="29" t="s">
        <v>466</v>
      </c>
      <c r="D111" s="71">
        <v>15</v>
      </c>
      <c r="E111" s="15" t="s">
        <v>5</v>
      </c>
      <c r="F111" s="185"/>
      <c r="G111" s="185"/>
      <c r="H111" s="168">
        <v>0</v>
      </c>
      <c r="I111" s="138">
        <f t="shared" si="8"/>
        <v>0</v>
      </c>
      <c r="J111" s="196"/>
    </row>
    <row r="112" spans="1:10" ht="57.75" customHeight="1" x14ac:dyDescent="0.25">
      <c r="A112" s="23">
        <f t="shared" si="9"/>
        <v>306</v>
      </c>
      <c r="B112" s="6" t="s">
        <v>146</v>
      </c>
      <c r="C112" s="29" t="s">
        <v>467</v>
      </c>
      <c r="D112" s="71">
        <v>15</v>
      </c>
      <c r="E112" s="15" t="s">
        <v>5</v>
      </c>
      <c r="F112" s="185"/>
      <c r="G112" s="185"/>
      <c r="H112" s="168">
        <v>0</v>
      </c>
      <c r="I112" s="138">
        <f t="shared" si="8"/>
        <v>0</v>
      </c>
      <c r="J112" s="196"/>
    </row>
    <row r="113" spans="1:10" ht="57.75" customHeight="1" x14ac:dyDescent="0.25">
      <c r="A113" s="23">
        <f t="shared" si="9"/>
        <v>307</v>
      </c>
      <c r="B113" s="6" t="s">
        <v>147</v>
      </c>
      <c r="C113" s="29" t="s">
        <v>468</v>
      </c>
      <c r="D113" s="71">
        <v>15</v>
      </c>
      <c r="E113" s="15" t="s">
        <v>5</v>
      </c>
      <c r="F113" s="185"/>
      <c r="G113" s="185"/>
      <c r="H113" s="168">
        <v>0</v>
      </c>
      <c r="I113" s="138">
        <f t="shared" si="8"/>
        <v>0</v>
      </c>
      <c r="J113" s="196"/>
    </row>
    <row r="114" spans="1:10" ht="57.75" customHeight="1" x14ac:dyDescent="0.25">
      <c r="A114" s="23">
        <f t="shared" si="9"/>
        <v>308</v>
      </c>
      <c r="B114" s="6" t="s">
        <v>148</v>
      </c>
      <c r="C114" s="29" t="s">
        <v>469</v>
      </c>
      <c r="D114" s="71">
        <v>90</v>
      </c>
      <c r="E114" s="15" t="s">
        <v>5</v>
      </c>
      <c r="F114" s="185"/>
      <c r="G114" s="185"/>
      <c r="H114" s="168">
        <v>0</v>
      </c>
      <c r="I114" s="138">
        <f t="shared" si="8"/>
        <v>0</v>
      </c>
      <c r="J114" s="196"/>
    </row>
    <row r="115" spans="1:10" ht="57.75" customHeight="1" x14ac:dyDescent="0.25">
      <c r="A115" s="23">
        <f t="shared" si="9"/>
        <v>309</v>
      </c>
      <c r="B115" s="6" t="s">
        <v>149</v>
      </c>
      <c r="C115" s="29" t="s">
        <v>470</v>
      </c>
      <c r="D115" s="71">
        <v>170</v>
      </c>
      <c r="E115" s="15" t="s">
        <v>5</v>
      </c>
      <c r="F115" s="185"/>
      <c r="G115" s="185"/>
      <c r="H115" s="168">
        <v>0</v>
      </c>
      <c r="I115" s="138">
        <f t="shared" si="8"/>
        <v>0</v>
      </c>
      <c r="J115" s="196"/>
    </row>
    <row r="116" spans="1:10" ht="57.75" customHeight="1" x14ac:dyDescent="0.25">
      <c r="A116" s="23">
        <f t="shared" si="9"/>
        <v>310</v>
      </c>
      <c r="B116" s="6" t="s">
        <v>150</v>
      </c>
      <c r="C116" s="29" t="s">
        <v>471</v>
      </c>
      <c r="D116" s="71">
        <v>25</v>
      </c>
      <c r="E116" s="15" t="s">
        <v>5</v>
      </c>
      <c r="F116" s="185"/>
      <c r="G116" s="185"/>
      <c r="H116" s="168">
        <v>0</v>
      </c>
      <c r="I116" s="138">
        <f t="shared" si="8"/>
        <v>0</v>
      </c>
      <c r="J116" s="196"/>
    </row>
    <row r="117" spans="1:10" ht="57.75" customHeight="1" x14ac:dyDescent="0.25">
      <c r="A117" s="23">
        <f t="shared" si="9"/>
        <v>311</v>
      </c>
      <c r="B117" s="6" t="s">
        <v>151</v>
      </c>
      <c r="C117" s="29" t="s">
        <v>472</v>
      </c>
      <c r="D117" s="71">
        <v>25</v>
      </c>
      <c r="E117" s="15" t="s">
        <v>5</v>
      </c>
      <c r="F117" s="185"/>
      <c r="G117" s="185"/>
      <c r="H117" s="168">
        <v>0</v>
      </c>
      <c r="I117" s="138">
        <f t="shared" si="8"/>
        <v>0</v>
      </c>
      <c r="J117" s="196"/>
    </row>
    <row r="118" spans="1:10" ht="57.75" customHeight="1" x14ac:dyDescent="0.25">
      <c r="A118" s="23">
        <f t="shared" si="9"/>
        <v>312</v>
      </c>
      <c r="B118" s="5" t="s">
        <v>152</v>
      </c>
      <c r="C118" s="29" t="s">
        <v>473</v>
      </c>
      <c r="D118" s="71">
        <v>90</v>
      </c>
      <c r="E118" s="15" t="s">
        <v>5</v>
      </c>
      <c r="F118" s="185"/>
      <c r="G118" s="185"/>
      <c r="H118" s="168">
        <v>0</v>
      </c>
      <c r="I118" s="138">
        <f t="shared" si="8"/>
        <v>0</v>
      </c>
      <c r="J118" s="196"/>
    </row>
    <row r="119" spans="1:10" ht="27.75" customHeight="1" x14ac:dyDescent="0.25">
      <c r="A119" s="72" t="s">
        <v>153</v>
      </c>
      <c r="B119" s="45"/>
      <c r="C119" s="46"/>
      <c r="D119" s="47"/>
      <c r="E119" s="48"/>
      <c r="F119" s="188"/>
      <c r="G119" s="188"/>
      <c r="H119" s="189"/>
      <c r="I119" s="116"/>
      <c r="J119" s="198"/>
    </row>
    <row r="120" spans="1:10" ht="57.75" customHeight="1" x14ac:dyDescent="0.25">
      <c r="A120" s="23">
        <v>313</v>
      </c>
      <c r="B120" s="58" t="s">
        <v>154</v>
      </c>
      <c r="C120" s="29" t="s">
        <v>474</v>
      </c>
      <c r="D120" s="84">
        <v>25</v>
      </c>
      <c r="E120" s="15" t="s">
        <v>15</v>
      </c>
      <c r="F120" s="185"/>
      <c r="G120" s="185"/>
      <c r="H120" s="168">
        <v>0</v>
      </c>
      <c r="I120" s="138">
        <f>PRODUCT(D120:H120)</f>
        <v>0</v>
      </c>
      <c r="J120" s="196"/>
    </row>
    <row r="121" spans="1:10" ht="57.75" customHeight="1" x14ac:dyDescent="0.25">
      <c r="A121" s="23">
        <f>A120+1</f>
        <v>314</v>
      </c>
      <c r="B121" s="6" t="s">
        <v>155</v>
      </c>
      <c r="C121" s="29" t="s">
        <v>475</v>
      </c>
      <c r="D121" s="84">
        <v>30</v>
      </c>
      <c r="E121" s="15" t="s">
        <v>15</v>
      </c>
      <c r="F121" s="185"/>
      <c r="G121" s="185"/>
      <c r="H121" s="168">
        <v>0</v>
      </c>
      <c r="I121" s="138">
        <f>PRODUCT(D121:H121)</f>
        <v>0</v>
      </c>
      <c r="J121" s="196"/>
    </row>
    <row r="122" spans="1:10" ht="57.75" customHeight="1" x14ac:dyDescent="0.25">
      <c r="A122" s="23">
        <f t="shared" ref="A122:A123" si="10">A121+1</f>
        <v>315</v>
      </c>
      <c r="B122" s="6" t="s">
        <v>307</v>
      </c>
      <c r="C122" s="29" t="s">
        <v>476</v>
      </c>
      <c r="D122" s="71">
        <v>200</v>
      </c>
      <c r="E122" s="15" t="s">
        <v>5</v>
      </c>
      <c r="F122" s="185"/>
      <c r="G122" s="185"/>
      <c r="H122" s="168">
        <v>0</v>
      </c>
      <c r="I122" s="138">
        <f>PRODUCT(D122:H122)</f>
        <v>0</v>
      </c>
      <c r="J122" s="196"/>
    </row>
    <row r="123" spans="1:10" ht="57.75" customHeight="1" x14ac:dyDescent="0.25">
      <c r="A123" s="23">
        <f t="shared" si="10"/>
        <v>316</v>
      </c>
      <c r="B123" s="6" t="s">
        <v>308</v>
      </c>
      <c r="C123" s="22" t="s">
        <v>477</v>
      </c>
      <c r="D123" s="71">
        <v>250</v>
      </c>
      <c r="E123" s="15" t="s">
        <v>5</v>
      </c>
      <c r="F123" s="185"/>
      <c r="G123" s="185"/>
      <c r="H123" s="168">
        <v>0</v>
      </c>
      <c r="I123" s="138">
        <f>PRODUCT(D123:H123)</f>
        <v>0</v>
      </c>
      <c r="J123" s="196"/>
    </row>
    <row r="124" spans="1:10" ht="57.75" customHeight="1" x14ac:dyDescent="0.35">
      <c r="C124" s="119" t="s">
        <v>310</v>
      </c>
      <c r="D124" s="166">
        <f>SUM(D4:D123)</f>
        <v>7760</v>
      </c>
      <c r="E124" s="115"/>
      <c r="F124" s="115"/>
      <c r="G124" s="115"/>
      <c r="H124" s="139"/>
      <c r="I124" s="139">
        <f>SUM(I4:I123)</f>
        <v>0</v>
      </c>
      <c r="J124" s="116"/>
    </row>
    <row r="125" spans="1:10" ht="57.75" customHeight="1" x14ac:dyDescent="0.3">
      <c r="H125" s="140"/>
      <c r="I125" s="140"/>
    </row>
  </sheetData>
  <sheetProtection algorithmName="SHA-512" hashValue="fsP2U4s4Iij4+Uq0rez7c63/gJRIeIq2H2rlnwaW1ghRAgROHEVkGmhtKM64nKlONo2DkHBwWfZC3HKlSAAlOw==" saltValue="wXqE/OG+Y/byOG4KNWWzCQ==" spinCount="100000" sheet="1" objects="1" scenarios="1"/>
  <phoneticPr fontId="26" type="noConversion"/>
  <printOptions gridLines="1"/>
  <pageMargins left="0.25" right="0.25" top="0.75" bottom="0.75" header="0.3" footer="0.3"/>
  <pageSetup scale="83" fitToHeight="0" orientation="landscape" r:id="rId1"/>
  <headerFooter>
    <oddHeader>Page &amp;P&amp;R&amp;F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5"/>
  <sheetViews>
    <sheetView zoomScale="106" zoomScaleNormal="106" workbookViewId="0">
      <selection activeCell="H5" sqref="H5"/>
    </sheetView>
  </sheetViews>
  <sheetFormatPr defaultRowHeight="45" customHeight="1" x14ac:dyDescent="0.25"/>
  <cols>
    <col min="1" max="1" width="5.85546875" customWidth="1"/>
    <col min="2" max="2" width="36.85546875" style="80" customWidth="1"/>
    <col min="3" max="3" width="14.5703125" customWidth="1"/>
    <col min="4" max="4" width="9" customWidth="1"/>
    <col min="5" max="5" width="5.28515625" customWidth="1"/>
    <col min="6" max="6" width="8.5703125" customWidth="1"/>
    <col min="7" max="7" width="13.5703125" customWidth="1"/>
    <col min="8" max="8" width="16.85546875" style="124" customWidth="1"/>
    <col min="9" max="9" width="22.5703125" style="124" customWidth="1"/>
    <col min="10" max="10" width="19.7109375" customWidth="1"/>
  </cols>
  <sheetData>
    <row r="1" spans="1:10" ht="23.25" customHeight="1" x14ac:dyDescent="0.3">
      <c r="A1" s="17"/>
      <c r="B1"/>
      <c r="C1" s="16"/>
      <c r="J1" s="150"/>
    </row>
    <row r="2" spans="1:10" ht="59.25" customHeight="1" x14ac:dyDescent="0.25">
      <c r="A2" s="154" t="s">
        <v>319</v>
      </c>
      <c r="B2" s="154" t="s">
        <v>1</v>
      </c>
      <c r="C2" s="154" t="s">
        <v>2</v>
      </c>
      <c r="D2" s="165" t="s">
        <v>34</v>
      </c>
      <c r="E2" s="154" t="s">
        <v>3</v>
      </c>
      <c r="F2" s="88" t="s">
        <v>156</v>
      </c>
      <c r="G2" s="154" t="s">
        <v>157</v>
      </c>
      <c r="H2" s="155" t="s">
        <v>313</v>
      </c>
      <c r="I2" s="155" t="s">
        <v>314</v>
      </c>
      <c r="J2" s="156" t="s">
        <v>309</v>
      </c>
    </row>
    <row r="3" spans="1:10" ht="22.5" customHeight="1" x14ac:dyDescent="0.25">
      <c r="A3" s="103" t="s">
        <v>158</v>
      </c>
      <c r="B3" s="79"/>
      <c r="C3" s="28"/>
      <c r="D3" s="28"/>
      <c r="E3" s="28"/>
      <c r="F3" s="8"/>
      <c r="G3" s="28"/>
      <c r="H3" s="137"/>
      <c r="I3" s="137"/>
      <c r="J3" s="111"/>
    </row>
    <row r="4" spans="1:10" ht="60" customHeight="1" x14ac:dyDescent="0.25">
      <c r="A4" s="15">
        <v>317</v>
      </c>
      <c r="B4" s="3" t="s">
        <v>159</v>
      </c>
      <c r="C4" s="22" t="s">
        <v>328</v>
      </c>
      <c r="D4" s="81">
        <v>5</v>
      </c>
      <c r="E4" s="14" t="s">
        <v>5</v>
      </c>
      <c r="F4" s="13"/>
      <c r="G4" s="9"/>
      <c r="H4" s="168">
        <v>0</v>
      </c>
      <c r="I4" s="138">
        <f>PRODUCT(D4,H4)</f>
        <v>0</v>
      </c>
      <c r="J4" s="203"/>
    </row>
    <row r="5" spans="1:10" ht="45" customHeight="1" x14ac:dyDescent="0.25">
      <c r="A5" s="15">
        <f>A4+1</f>
        <v>318</v>
      </c>
      <c r="B5" s="3" t="s">
        <v>160</v>
      </c>
      <c r="C5" s="22" t="s">
        <v>329</v>
      </c>
      <c r="D5" s="81">
        <v>5</v>
      </c>
      <c r="E5" s="14" t="s">
        <v>5</v>
      </c>
      <c r="F5" s="13"/>
      <c r="G5" s="9"/>
      <c r="H5" s="168">
        <v>0</v>
      </c>
      <c r="I5" s="138">
        <f t="shared" ref="I5:I62" si="0">PRODUCT(D5,H5)</f>
        <v>0</v>
      </c>
      <c r="J5" s="203"/>
    </row>
    <row r="6" spans="1:10" ht="45" customHeight="1" x14ac:dyDescent="0.25">
      <c r="A6" s="15">
        <f t="shared" ref="A6:A12" si="1">A5+1</f>
        <v>319</v>
      </c>
      <c r="B6" s="3" t="s">
        <v>161</v>
      </c>
      <c r="C6" s="22" t="s">
        <v>330</v>
      </c>
      <c r="D6" s="81">
        <v>5</v>
      </c>
      <c r="E6" s="14" t="s">
        <v>5</v>
      </c>
      <c r="F6" s="13"/>
      <c r="G6" s="9"/>
      <c r="H6" s="168">
        <v>0</v>
      </c>
      <c r="I6" s="138">
        <f t="shared" si="0"/>
        <v>0</v>
      </c>
      <c r="J6" s="203"/>
    </row>
    <row r="7" spans="1:10" s="85" customFormat="1" ht="59.25" customHeight="1" x14ac:dyDescent="0.2">
      <c r="A7" s="15">
        <f t="shared" si="1"/>
        <v>320</v>
      </c>
      <c r="B7" s="3" t="s">
        <v>320</v>
      </c>
      <c r="C7" s="22" t="s">
        <v>331</v>
      </c>
      <c r="D7" s="81">
        <v>10</v>
      </c>
      <c r="E7" s="14" t="s">
        <v>5</v>
      </c>
      <c r="F7" s="200"/>
      <c r="G7" s="201"/>
      <c r="H7" s="168">
        <v>0</v>
      </c>
      <c r="I7" s="138">
        <f t="shared" si="0"/>
        <v>0</v>
      </c>
      <c r="J7" s="203"/>
    </row>
    <row r="8" spans="1:10" s="85" customFormat="1" ht="57.6" customHeight="1" x14ac:dyDescent="0.2">
      <c r="A8" s="15">
        <f t="shared" si="1"/>
        <v>321</v>
      </c>
      <c r="B8" s="3" t="s">
        <v>321</v>
      </c>
      <c r="C8" s="22" t="s">
        <v>331</v>
      </c>
      <c r="D8" s="81">
        <v>100</v>
      </c>
      <c r="E8" s="14" t="s">
        <v>5</v>
      </c>
      <c r="F8" s="200"/>
      <c r="G8" s="201"/>
      <c r="H8" s="168">
        <v>0</v>
      </c>
      <c r="I8" s="138">
        <f t="shared" si="0"/>
        <v>0</v>
      </c>
      <c r="J8" s="203"/>
    </row>
    <row r="9" spans="1:10" ht="60.6" customHeight="1" x14ac:dyDescent="0.25">
      <c r="A9" s="15">
        <f t="shared" si="1"/>
        <v>322</v>
      </c>
      <c r="B9" s="3" t="s">
        <v>162</v>
      </c>
      <c r="C9" s="22" t="s">
        <v>332</v>
      </c>
      <c r="D9" s="81">
        <v>100</v>
      </c>
      <c r="E9" s="14" t="s">
        <v>5</v>
      </c>
      <c r="F9" s="13"/>
      <c r="G9" s="9"/>
      <c r="H9" s="168">
        <v>0</v>
      </c>
      <c r="I9" s="138">
        <f t="shared" si="0"/>
        <v>0</v>
      </c>
      <c r="J9" s="203"/>
    </row>
    <row r="10" spans="1:10" ht="50.45" customHeight="1" x14ac:dyDescent="0.25">
      <c r="A10" s="15">
        <f t="shared" si="1"/>
        <v>323</v>
      </c>
      <c r="B10" s="3" t="s">
        <v>163</v>
      </c>
      <c r="C10" s="22" t="s">
        <v>333</v>
      </c>
      <c r="D10" s="81">
        <v>10</v>
      </c>
      <c r="E10" s="14" t="s">
        <v>5</v>
      </c>
      <c r="F10" s="13"/>
      <c r="G10" s="9"/>
      <c r="H10" s="168">
        <v>0</v>
      </c>
      <c r="I10" s="138">
        <f t="shared" si="0"/>
        <v>0</v>
      </c>
      <c r="J10" s="203"/>
    </row>
    <row r="11" spans="1:10" ht="45" customHeight="1" x14ac:dyDescent="0.25">
      <c r="A11" s="15">
        <f t="shared" si="1"/>
        <v>324</v>
      </c>
      <c r="B11" s="3" t="s">
        <v>165</v>
      </c>
      <c r="C11" s="22" t="s">
        <v>334</v>
      </c>
      <c r="D11" s="81">
        <v>5</v>
      </c>
      <c r="E11" s="14" t="s">
        <v>164</v>
      </c>
      <c r="F11" s="44"/>
      <c r="G11" s="9"/>
      <c r="H11" s="168">
        <v>0</v>
      </c>
      <c r="I11" s="138">
        <f t="shared" si="0"/>
        <v>0</v>
      </c>
      <c r="J11" s="203"/>
    </row>
    <row r="12" spans="1:10" ht="45" customHeight="1" x14ac:dyDescent="0.25">
      <c r="A12" s="15">
        <f t="shared" si="1"/>
        <v>325</v>
      </c>
      <c r="B12" s="3" t="s">
        <v>166</v>
      </c>
      <c r="C12" s="22" t="s">
        <v>335</v>
      </c>
      <c r="D12" s="81">
        <v>5</v>
      </c>
      <c r="E12" s="14" t="s">
        <v>164</v>
      </c>
      <c r="F12" s="13"/>
      <c r="G12" s="9"/>
      <c r="H12" s="168">
        <v>0</v>
      </c>
      <c r="I12" s="138">
        <f t="shared" si="0"/>
        <v>0</v>
      </c>
      <c r="J12" s="203"/>
    </row>
    <row r="13" spans="1:10" ht="29.25" customHeight="1" x14ac:dyDescent="0.25">
      <c r="A13" s="103" t="s">
        <v>167</v>
      </c>
      <c r="B13" s="7"/>
      <c r="C13" s="59"/>
      <c r="D13" s="25"/>
      <c r="E13" s="25"/>
      <c r="F13" s="12"/>
      <c r="G13" s="8"/>
      <c r="H13" s="174"/>
      <c r="I13" s="24"/>
      <c r="J13" s="24"/>
    </row>
    <row r="14" spans="1:10" ht="50.25" customHeight="1" x14ac:dyDescent="0.25">
      <c r="A14" s="15">
        <v>326</v>
      </c>
      <c r="B14" s="3" t="s">
        <v>168</v>
      </c>
      <c r="C14" s="22" t="s">
        <v>336</v>
      </c>
      <c r="D14" s="81">
        <v>20</v>
      </c>
      <c r="E14" s="14" t="s">
        <v>164</v>
      </c>
      <c r="F14" s="13"/>
      <c r="G14" s="9"/>
      <c r="H14" s="168">
        <v>0</v>
      </c>
      <c r="I14" s="138">
        <f t="shared" si="0"/>
        <v>0</v>
      </c>
      <c r="J14" s="203"/>
    </row>
    <row r="15" spans="1:10" ht="45" customHeight="1" x14ac:dyDescent="0.25">
      <c r="A15" s="15">
        <f>A14+1</f>
        <v>327</v>
      </c>
      <c r="B15" s="3" t="s">
        <v>169</v>
      </c>
      <c r="C15" s="22" t="s">
        <v>337</v>
      </c>
      <c r="D15" s="81">
        <v>15</v>
      </c>
      <c r="E15" s="14" t="s">
        <v>164</v>
      </c>
      <c r="F15" s="13"/>
      <c r="G15" s="9"/>
      <c r="H15" s="168">
        <v>0</v>
      </c>
      <c r="I15" s="138">
        <f t="shared" si="0"/>
        <v>0</v>
      </c>
      <c r="J15" s="203"/>
    </row>
    <row r="16" spans="1:10" ht="63" customHeight="1" x14ac:dyDescent="0.25">
      <c r="A16" s="15">
        <f t="shared" ref="A16:A24" si="2">A15+1</f>
        <v>328</v>
      </c>
      <c r="B16" s="3" t="s">
        <v>170</v>
      </c>
      <c r="C16" s="22" t="s">
        <v>338</v>
      </c>
      <c r="D16" s="81">
        <v>5</v>
      </c>
      <c r="E16" s="14" t="s">
        <v>164</v>
      </c>
      <c r="F16" s="13"/>
      <c r="G16" s="9"/>
      <c r="H16" s="168">
        <v>0</v>
      </c>
      <c r="I16" s="138">
        <f t="shared" si="0"/>
        <v>0</v>
      </c>
      <c r="J16" s="203"/>
    </row>
    <row r="17" spans="1:10" ht="50.25" customHeight="1" x14ac:dyDescent="0.25">
      <c r="A17" s="15">
        <f t="shared" si="2"/>
        <v>329</v>
      </c>
      <c r="B17" s="3" t="s">
        <v>171</v>
      </c>
      <c r="C17" s="22" t="s">
        <v>339</v>
      </c>
      <c r="D17" s="81">
        <v>10</v>
      </c>
      <c r="E17" s="14" t="s">
        <v>164</v>
      </c>
      <c r="F17" s="13"/>
      <c r="G17" s="9"/>
      <c r="H17" s="168">
        <v>0</v>
      </c>
      <c r="I17" s="138">
        <f t="shared" si="0"/>
        <v>0</v>
      </c>
      <c r="J17" s="203"/>
    </row>
    <row r="18" spans="1:10" ht="45" customHeight="1" x14ac:dyDescent="0.25">
      <c r="A18" s="15">
        <f t="shared" si="2"/>
        <v>330</v>
      </c>
      <c r="B18" s="3" t="s">
        <v>172</v>
      </c>
      <c r="C18" s="22" t="s">
        <v>340</v>
      </c>
      <c r="D18" s="81">
        <v>30</v>
      </c>
      <c r="E18" s="14" t="s">
        <v>5</v>
      </c>
      <c r="F18" s="13"/>
      <c r="G18" s="9"/>
      <c r="H18" s="168">
        <v>0</v>
      </c>
      <c r="I18" s="138">
        <f t="shared" si="0"/>
        <v>0</v>
      </c>
      <c r="J18" s="203"/>
    </row>
    <row r="19" spans="1:10" ht="73.5" customHeight="1" x14ac:dyDescent="0.25">
      <c r="A19" s="15">
        <f t="shared" si="2"/>
        <v>331</v>
      </c>
      <c r="B19" s="3" t="s">
        <v>173</v>
      </c>
      <c r="C19" s="27" t="s">
        <v>341</v>
      </c>
      <c r="D19" s="81">
        <v>15</v>
      </c>
      <c r="E19" s="14" t="s">
        <v>5</v>
      </c>
      <c r="F19" s="13"/>
      <c r="G19" s="9"/>
      <c r="H19" s="168">
        <v>0</v>
      </c>
      <c r="I19" s="138">
        <f t="shared" si="0"/>
        <v>0</v>
      </c>
      <c r="J19" s="203"/>
    </row>
    <row r="20" spans="1:10" ht="49.5" customHeight="1" x14ac:dyDescent="0.25">
      <c r="A20" s="15">
        <f t="shared" si="2"/>
        <v>332</v>
      </c>
      <c r="B20" s="3" t="s">
        <v>174</v>
      </c>
      <c r="C20" s="27" t="s">
        <v>342</v>
      </c>
      <c r="D20" s="81">
        <v>200</v>
      </c>
      <c r="E20" s="14" t="s">
        <v>5</v>
      </c>
      <c r="F20" s="13"/>
      <c r="G20" s="9"/>
      <c r="H20" s="168">
        <v>0</v>
      </c>
      <c r="I20" s="138">
        <f t="shared" si="0"/>
        <v>0</v>
      </c>
      <c r="J20" s="203"/>
    </row>
    <row r="21" spans="1:10" ht="45" customHeight="1" x14ac:dyDescent="0.25">
      <c r="A21" s="15">
        <f t="shared" si="2"/>
        <v>333</v>
      </c>
      <c r="B21" s="3" t="s">
        <v>175</v>
      </c>
      <c r="C21" s="22" t="s">
        <v>343</v>
      </c>
      <c r="D21" s="81">
        <v>15</v>
      </c>
      <c r="E21" s="14" t="s">
        <v>5</v>
      </c>
      <c r="F21" s="13"/>
      <c r="G21" s="9"/>
      <c r="H21" s="168">
        <v>0</v>
      </c>
      <c r="I21" s="138">
        <f t="shared" si="0"/>
        <v>0</v>
      </c>
      <c r="J21" s="203"/>
    </row>
    <row r="22" spans="1:10" ht="45" customHeight="1" x14ac:dyDescent="0.25">
      <c r="A22" s="15">
        <f t="shared" si="2"/>
        <v>334</v>
      </c>
      <c r="B22" s="3" t="s">
        <v>176</v>
      </c>
      <c r="C22" s="22" t="s">
        <v>344</v>
      </c>
      <c r="D22" s="81">
        <v>10</v>
      </c>
      <c r="E22" s="14" t="s">
        <v>5</v>
      </c>
      <c r="F22" s="13"/>
      <c r="G22" s="9"/>
      <c r="H22" s="168">
        <v>0</v>
      </c>
      <c r="I22" s="138">
        <f t="shared" si="0"/>
        <v>0</v>
      </c>
      <c r="J22" s="203"/>
    </row>
    <row r="23" spans="1:10" ht="45" customHeight="1" x14ac:dyDescent="0.25">
      <c r="A23" s="15">
        <f t="shared" si="2"/>
        <v>335</v>
      </c>
      <c r="B23" s="3" t="s">
        <v>177</v>
      </c>
      <c r="C23" s="22" t="s">
        <v>345</v>
      </c>
      <c r="D23" s="81">
        <v>40</v>
      </c>
      <c r="E23" s="14" t="s">
        <v>5</v>
      </c>
      <c r="F23" s="13"/>
      <c r="G23" s="9"/>
      <c r="H23" s="168">
        <v>0</v>
      </c>
      <c r="I23" s="138">
        <f t="shared" si="0"/>
        <v>0</v>
      </c>
      <c r="J23" s="203"/>
    </row>
    <row r="24" spans="1:10" ht="61.5" customHeight="1" x14ac:dyDescent="0.25">
      <c r="A24" s="15">
        <f t="shared" si="2"/>
        <v>336</v>
      </c>
      <c r="B24" s="3" t="s">
        <v>178</v>
      </c>
      <c r="C24" s="22" t="s">
        <v>346</v>
      </c>
      <c r="D24" s="81">
        <v>25</v>
      </c>
      <c r="E24" s="14" t="s">
        <v>5</v>
      </c>
      <c r="F24" s="13"/>
      <c r="G24" s="9"/>
      <c r="H24" s="168">
        <v>0</v>
      </c>
      <c r="I24" s="138">
        <f t="shared" si="0"/>
        <v>0</v>
      </c>
      <c r="J24" s="203"/>
    </row>
    <row r="25" spans="1:10" s="18" customFormat="1" ht="27.75" customHeight="1" x14ac:dyDescent="0.35">
      <c r="A25" s="103" t="s">
        <v>179</v>
      </c>
      <c r="B25" s="60"/>
      <c r="C25" s="61"/>
      <c r="D25" s="62"/>
      <c r="E25" s="62"/>
      <c r="F25" s="63"/>
      <c r="G25" s="64"/>
      <c r="H25" s="202"/>
      <c r="I25" s="24"/>
      <c r="J25" s="65"/>
    </row>
    <row r="26" spans="1:10" ht="45" customHeight="1" x14ac:dyDescent="0.25">
      <c r="A26" s="15">
        <v>337</v>
      </c>
      <c r="B26" s="3" t="s">
        <v>180</v>
      </c>
      <c r="C26" s="22" t="s">
        <v>347</v>
      </c>
      <c r="D26" s="81">
        <v>125</v>
      </c>
      <c r="E26" s="14" t="s">
        <v>5</v>
      </c>
      <c r="F26" s="13"/>
      <c r="G26" s="9"/>
      <c r="H26" s="168">
        <v>0</v>
      </c>
      <c r="I26" s="138">
        <f t="shared" si="0"/>
        <v>0</v>
      </c>
      <c r="J26" s="203"/>
    </row>
    <row r="27" spans="1:10" ht="59.25" customHeight="1" x14ac:dyDescent="0.25">
      <c r="A27" s="15">
        <f>A26+1</f>
        <v>338</v>
      </c>
      <c r="B27" s="3" t="s">
        <v>181</v>
      </c>
      <c r="C27" s="22" t="s">
        <v>348</v>
      </c>
      <c r="D27" s="81">
        <v>5</v>
      </c>
      <c r="E27" s="14" t="s">
        <v>5</v>
      </c>
      <c r="F27" s="13"/>
      <c r="G27" s="9"/>
      <c r="H27" s="168">
        <v>0</v>
      </c>
      <c r="I27" s="138">
        <f t="shared" si="0"/>
        <v>0</v>
      </c>
      <c r="J27" s="203"/>
    </row>
    <row r="28" spans="1:10" ht="45" customHeight="1" x14ac:dyDescent="0.25">
      <c r="A28" s="15">
        <f t="shared" ref="A28:A31" si="3">A27+1</f>
        <v>339</v>
      </c>
      <c r="B28" s="3" t="s">
        <v>182</v>
      </c>
      <c r="C28" s="22" t="s">
        <v>349</v>
      </c>
      <c r="D28" s="81">
        <v>25</v>
      </c>
      <c r="E28" s="14" t="s">
        <v>5</v>
      </c>
      <c r="F28" s="13"/>
      <c r="G28" s="9"/>
      <c r="H28" s="168">
        <v>0</v>
      </c>
      <c r="I28" s="138">
        <f t="shared" si="0"/>
        <v>0</v>
      </c>
      <c r="J28" s="203"/>
    </row>
    <row r="29" spans="1:10" ht="45" customHeight="1" x14ac:dyDescent="0.25">
      <c r="A29" s="15">
        <f t="shared" si="3"/>
        <v>340</v>
      </c>
      <c r="B29" s="3" t="s">
        <v>183</v>
      </c>
      <c r="C29" s="22" t="s">
        <v>184</v>
      </c>
      <c r="D29" s="81">
        <v>10</v>
      </c>
      <c r="E29" s="14" t="s">
        <v>5</v>
      </c>
      <c r="F29" s="13"/>
      <c r="G29" s="9"/>
      <c r="H29" s="168">
        <v>0</v>
      </c>
      <c r="I29" s="138">
        <f t="shared" si="0"/>
        <v>0</v>
      </c>
      <c r="J29" s="203"/>
    </row>
    <row r="30" spans="1:10" ht="51.75" customHeight="1" x14ac:dyDescent="0.25">
      <c r="A30" s="15">
        <f t="shared" si="3"/>
        <v>341</v>
      </c>
      <c r="B30" s="3" t="s">
        <v>322</v>
      </c>
      <c r="C30" s="22" t="s">
        <v>350</v>
      </c>
      <c r="D30" s="81">
        <v>200</v>
      </c>
      <c r="E30" s="14" t="s">
        <v>5</v>
      </c>
      <c r="F30" s="13"/>
      <c r="G30" s="9"/>
      <c r="H30" s="168">
        <v>0</v>
      </c>
      <c r="I30" s="138">
        <f t="shared" si="0"/>
        <v>0</v>
      </c>
      <c r="J30" s="203"/>
    </row>
    <row r="31" spans="1:10" ht="45" customHeight="1" x14ac:dyDescent="0.25">
      <c r="A31" s="15">
        <f t="shared" si="3"/>
        <v>342</v>
      </c>
      <c r="B31" s="3" t="s">
        <v>185</v>
      </c>
      <c r="C31" s="22" t="s">
        <v>351</v>
      </c>
      <c r="D31" s="81">
        <v>5</v>
      </c>
      <c r="E31" s="14" t="s">
        <v>5</v>
      </c>
      <c r="F31" s="13"/>
      <c r="G31" s="9"/>
      <c r="H31" s="168">
        <v>0</v>
      </c>
      <c r="I31" s="138">
        <f t="shared" si="0"/>
        <v>0</v>
      </c>
      <c r="J31" s="203"/>
    </row>
    <row r="32" spans="1:10" ht="28.5" customHeight="1" x14ac:dyDescent="0.25">
      <c r="A32" s="103" t="s">
        <v>186</v>
      </c>
      <c r="B32" s="7"/>
      <c r="C32" s="59"/>
      <c r="D32" s="25"/>
      <c r="E32" s="25"/>
      <c r="F32" s="12"/>
      <c r="G32" s="8"/>
      <c r="H32" s="174"/>
      <c r="I32" s="24"/>
      <c r="J32" s="24"/>
    </row>
    <row r="33" spans="1:10" ht="45" customHeight="1" x14ac:dyDescent="0.25">
      <c r="A33" s="15">
        <v>343</v>
      </c>
      <c r="B33" s="3" t="s">
        <v>187</v>
      </c>
      <c r="C33" s="22" t="s">
        <v>352</v>
      </c>
      <c r="D33" s="81">
        <v>40</v>
      </c>
      <c r="E33" s="14" t="s">
        <v>5</v>
      </c>
      <c r="F33" s="13"/>
      <c r="G33" s="9"/>
      <c r="H33" s="168">
        <v>0</v>
      </c>
      <c r="I33" s="138">
        <f t="shared" si="0"/>
        <v>0</v>
      </c>
      <c r="J33" s="203"/>
    </row>
    <row r="34" spans="1:10" ht="48.95" customHeight="1" x14ac:dyDescent="0.25">
      <c r="A34" s="15">
        <v>344</v>
      </c>
      <c r="B34" s="3" t="s">
        <v>188</v>
      </c>
      <c r="C34" s="22" t="s">
        <v>353</v>
      </c>
      <c r="D34" s="81">
        <v>5</v>
      </c>
      <c r="E34" s="14" t="s">
        <v>5</v>
      </c>
      <c r="F34" s="13"/>
      <c r="G34" s="9"/>
      <c r="H34" s="168">
        <v>0</v>
      </c>
      <c r="I34" s="138">
        <f t="shared" si="0"/>
        <v>0</v>
      </c>
      <c r="J34" s="203"/>
    </row>
    <row r="35" spans="1:10" ht="28.5" customHeight="1" x14ac:dyDescent="0.25">
      <c r="A35" s="103" t="s">
        <v>189</v>
      </c>
      <c r="B35" s="7"/>
      <c r="C35" s="59"/>
      <c r="D35" s="25"/>
      <c r="E35" s="25"/>
      <c r="F35" s="12"/>
      <c r="G35" s="8"/>
      <c r="H35" s="174"/>
      <c r="I35" s="24"/>
      <c r="J35" s="24"/>
    </row>
    <row r="36" spans="1:10" ht="45" customHeight="1" x14ac:dyDescent="0.25">
      <c r="A36" s="15">
        <v>345</v>
      </c>
      <c r="B36" s="3" t="s">
        <v>190</v>
      </c>
      <c r="C36" s="22" t="s">
        <v>354</v>
      </c>
      <c r="D36" s="81">
        <v>25</v>
      </c>
      <c r="E36" s="14" t="s">
        <v>5</v>
      </c>
      <c r="F36" s="13"/>
      <c r="G36" s="9"/>
      <c r="H36" s="168">
        <v>0</v>
      </c>
      <c r="I36" s="138">
        <f t="shared" si="0"/>
        <v>0</v>
      </c>
      <c r="J36" s="203"/>
    </row>
    <row r="37" spans="1:10" ht="45" customHeight="1" x14ac:dyDescent="0.25">
      <c r="A37" s="15">
        <v>346</v>
      </c>
      <c r="B37" s="3" t="s">
        <v>191</v>
      </c>
      <c r="C37" s="22" t="s">
        <v>355</v>
      </c>
      <c r="D37" s="81">
        <v>1300</v>
      </c>
      <c r="E37" s="14" t="s">
        <v>5</v>
      </c>
      <c r="F37" s="13"/>
      <c r="G37" s="9"/>
      <c r="H37" s="168">
        <v>0</v>
      </c>
      <c r="I37" s="138">
        <f t="shared" si="0"/>
        <v>0</v>
      </c>
      <c r="J37" s="203"/>
    </row>
    <row r="38" spans="1:10" ht="32.25" customHeight="1" x14ac:dyDescent="0.25">
      <c r="A38" s="103" t="s">
        <v>192</v>
      </c>
      <c r="B38" s="7"/>
      <c r="C38" s="59"/>
      <c r="D38" s="25"/>
      <c r="E38" s="25"/>
      <c r="F38" s="12"/>
      <c r="G38" s="8"/>
      <c r="H38" s="174"/>
      <c r="I38" s="24"/>
      <c r="J38" s="24"/>
    </row>
    <row r="39" spans="1:10" ht="45" customHeight="1" x14ac:dyDescent="0.25">
      <c r="A39" s="15">
        <v>347</v>
      </c>
      <c r="B39" s="3" t="s">
        <v>193</v>
      </c>
      <c r="C39" s="22" t="s">
        <v>356</v>
      </c>
      <c r="D39" s="81">
        <v>80</v>
      </c>
      <c r="E39" s="14" t="s">
        <v>5</v>
      </c>
      <c r="F39" s="13"/>
      <c r="G39" s="9"/>
      <c r="H39" s="168">
        <v>0</v>
      </c>
      <c r="I39" s="138">
        <f t="shared" si="0"/>
        <v>0</v>
      </c>
      <c r="J39" s="203"/>
    </row>
    <row r="40" spans="1:10" ht="45" customHeight="1" x14ac:dyDescent="0.25">
      <c r="A40" s="15">
        <f>A39+1</f>
        <v>348</v>
      </c>
      <c r="B40" s="3" t="s">
        <v>194</v>
      </c>
      <c r="C40" s="22" t="s">
        <v>357</v>
      </c>
      <c r="D40" s="81">
        <v>10</v>
      </c>
      <c r="E40" s="14" t="s">
        <v>5</v>
      </c>
      <c r="F40" s="13"/>
      <c r="G40" s="9"/>
      <c r="H40" s="168">
        <v>0</v>
      </c>
      <c r="I40" s="138">
        <f t="shared" si="0"/>
        <v>0</v>
      </c>
      <c r="J40" s="203"/>
    </row>
    <row r="41" spans="1:10" ht="45" customHeight="1" x14ac:dyDescent="0.25">
      <c r="A41" s="15">
        <f t="shared" ref="A41:A43" si="4">A40+1</f>
        <v>349</v>
      </c>
      <c r="B41" s="3" t="s">
        <v>195</v>
      </c>
      <c r="C41" s="22" t="s">
        <v>358</v>
      </c>
      <c r="D41" s="81">
        <v>5</v>
      </c>
      <c r="E41" s="14" t="s">
        <v>5</v>
      </c>
      <c r="F41" s="13"/>
      <c r="G41" s="66"/>
      <c r="H41" s="168">
        <v>0</v>
      </c>
      <c r="I41" s="138">
        <f t="shared" si="0"/>
        <v>0</v>
      </c>
      <c r="J41" s="203"/>
    </row>
    <row r="42" spans="1:10" ht="45" customHeight="1" x14ac:dyDescent="0.25">
      <c r="A42" s="15">
        <f t="shared" si="4"/>
        <v>350</v>
      </c>
      <c r="B42" s="3" t="s">
        <v>196</v>
      </c>
      <c r="C42" s="22" t="s">
        <v>359</v>
      </c>
      <c r="D42" s="81">
        <v>100</v>
      </c>
      <c r="E42" s="14" t="s">
        <v>5</v>
      </c>
      <c r="F42" s="13"/>
      <c r="G42" s="66"/>
      <c r="H42" s="168">
        <v>0</v>
      </c>
      <c r="I42" s="138">
        <f t="shared" si="0"/>
        <v>0</v>
      </c>
      <c r="J42" s="203"/>
    </row>
    <row r="43" spans="1:10" ht="45" customHeight="1" x14ac:dyDescent="0.25">
      <c r="A43" s="15">
        <f t="shared" si="4"/>
        <v>351</v>
      </c>
      <c r="B43" s="3" t="s">
        <v>197</v>
      </c>
      <c r="C43" s="22" t="s">
        <v>360</v>
      </c>
      <c r="D43" s="81">
        <v>550</v>
      </c>
      <c r="E43" s="14" t="s">
        <v>5</v>
      </c>
      <c r="F43" s="13"/>
      <c r="G43" s="9"/>
      <c r="H43" s="168">
        <v>0</v>
      </c>
      <c r="I43" s="138">
        <f t="shared" si="0"/>
        <v>0</v>
      </c>
      <c r="J43" s="203"/>
    </row>
    <row r="44" spans="1:10" ht="30" customHeight="1" x14ac:dyDescent="0.25">
      <c r="A44" s="103" t="s">
        <v>198</v>
      </c>
      <c r="B44" s="7"/>
      <c r="C44" s="59"/>
      <c r="D44" s="25"/>
      <c r="E44" s="25"/>
      <c r="F44" s="12"/>
      <c r="G44" s="8"/>
      <c r="H44" s="174"/>
      <c r="I44" s="24"/>
      <c r="J44" s="24"/>
    </row>
    <row r="45" spans="1:10" ht="45" customHeight="1" x14ac:dyDescent="0.25">
      <c r="A45" s="15">
        <v>352</v>
      </c>
      <c r="B45" s="3" t="s">
        <v>199</v>
      </c>
      <c r="C45" s="22" t="s">
        <v>361</v>
      </c>
      <c r="D45" s="81">
        <v>40</v>
      </c>
      <c r="E45" s="14" t="s">
        <v>5</v>
      </c>
      <c r="F45" s="44"/>
      <c r="G45" s="9"/>
      <c r="H45" s="168">
        <v>0</v>
      </c>
      <c r="I45" s="138">
        <f t="shared" si="0"/>
        <v>0</v>
      </c>
      <c r="J45" s="203"/>
    </row>
    <row r="46" spans="1:10" ht="45" customHeight="1" x14ac:dyDescent="0.25">
      <c r="A46" s="15">
        <f>A45+1</f>
        <v>353</v>
      </c>
      <c r="B46" s="3" t="s">
        <v>200</v>
      </c>
      <c r="C46" s="22" t="s">
        <v>362</v>
      </c>
      <c r="D46" s="81">
        <v>5</v>
      </c>
      <c r="E46" s="14" t="s">
        <v>5</v>
      </c>
      <c r="F46" s="44"/>
      <c r="G46" s="44"/>
      <c r="H46" s="168">
        <v>0</v>
      </c>
      <c r="I46" s="138">
        <f t="shared" si="0"/>
        <v>0</v>
      </c>
      <c r="J46" s="203"/>
    </row>
    <row r="47" spans="1:10" ht="45" customHeight="1" x14ac:dyDescent="0.25">
      <c r="A47" s="15">
        <f t="shared" ref="A47:A51" si="5">A46+1</f>
        <v>354</v>
      </c>
      <c r="B47" s="3" t="s">
        <v>201</v>
      </c>
      <c r="C47" s="22" t="s">
        <v>363</v>
      </c>
      <c r="D47" s="81">
        <v>5</v>
      </c>
      <c r="E47" s="14" t="s">
        <v>5</v>
      </c>
      <c r="F47" s="13"/>
      <c r="G47" s="44"/>
      <c r="H47" s="168">
        <v>0</v>
      </c>
      <c r="I47" s="138">
        <f t="shared" si="0"/>
        <v>0</v>
      </c>
      <c r="J47" s="203"/>
    </row>
    <row r="48" spans="1:10" ht="45" customHeight="1" x14ac:dyDescent="0.25">
      <c r="A48" s="15">
        <f t="shared" si="5"/>
        <v>355</v>
      </c>
      <c r="B48" s="3" t="s">
        <v>202</v>
      </c>
      <c r="C48" s="22" t="s">
        <v>364</v>
      </c>
      <c r="D48" s="81">
        <v>5</v>
      </c>
      <c r="E48" s="14" t="s">
        <v>5</v>
      </c>
      <c r="F48" s="13"/>
      <c r="G48" s="44"/>
      <c r="H48" s="168">
        <v>0</v>
      </c>
      <c r="I48" s="138">
        <f t="shared" si="0"/>
        <v>0</v>
      </c>
      <c r="J48" s="203"/>
    </row>
    <row r="49" spans="1:10" ht="45" customHeight="1" x14ac:dyDescent="0.25">
      <c r="A49" s="15">
        <f t="shared" si="5"/>
        <v>356</v>
      </c>
      <c r="B49" s="3" t="s">
        <v>203</v>
      </c>
      <c r="C49" s="22" t="s">
        <v>365</v>
      </c>
      <c r="D49" s="81">
        <v>15</v>
      </c>
      <c r="E49" s="14" t="s">
        <v>5</v>
      </c>
      <c r="F49" s="13"/>
      <c r="G49" s="44"/>
      <c r="H49" s="168">
        <v>0</v>
      </c>
      <c r="I49" s="138">
        <f t="shared" si="0"/>
        <v>0</v>
      </c>
      <c r="J49" s="203"/>
    </row>
    <row r="50" spans="1:10" ht="45" customHeight="1" x14ac:dyDescent="0.25">
      <c r="A50" s="15">
        <f t="shared" si="5"/>
        <v>357</v>
      </c>
      <c r="B50" s="3" t="s">
        <v>204</v>
      </c>
      <c r="C50" s="22" t="s">
        <v>366</v>
      </c>
      <c r="D50" s="81">
        <v>70</v>
      </c>
      <c r="E50" s="14" t="s">
        <v>5</v>
      </c>
      <c r="F50" s="13"/>
      <c r="G50" s="9"/>
      <c r="H50" s="168">
        <v>0</v>
      </c>
      <c r="I50" s="138">
        <f t="shared" si="0"/>
        <v>0</v>
      </c>
      <c r="J50" s="203"/>
    </row>
    <row r="51" spans="1:10" ht="45" customHeight="1" x14ac:dyDescent="0.25">
      <c r="A51" s="15">
        <f t="shared" si="5"/>
        <v>358</v>
      </c>
      <c r="B51" s="3" t="s">
        <v>205</v>
      </c>
      <c r="C51" s="22" t="s">
        <v>367</v>
      </c>
      <c r="D51" s="81">
        <v>20</v>
      </c>
      <c r="E51" s="14" t="s">
        <v>5</v>
      </c>
      <c r="F51" s="13"/>
      <c r="G51" s="9"/>
      <c r="H51" s="168">
        <v>0</v>
      </c>
      <c r="I51" s="138">
        <f t="shared" si="0"/>
        <v>0</v>
      </c>
      <c r="J51" s="203"/>
    </row>
    <row r="52" spans="1:10" ht="31.5" customHeight="1" x14ac:dyDescent="0.25">
      <c r="A52" s="103" t="s">
        <v>206</v>
      </c>
      <c r="B52" s="7"/>
      <c r="C52" s="59"/>
      <c r="D52" s="25"/>
      <c r="E52" s="25"/>
      <c r="F52" s="12"/>
      <c r="G52" s="8"/>
      <c r="H52" s="174"/>
      <c r="I52" s="24"/>
      <c r="J52" s="24"/>
    </row>
    <row r="53" spans="1:10" ht="45" customHeight="1" x14ac:dyDescent="0.25">
      <c r="A53" s="15">
        <v>359</v>
      </c>
      <c r="B53" s="3" t="s">
        <v>207</v>
      </c>
      <c r="C53" s="22" t="s">
        <v>368</v>
      </c>
      <c r="D53" s="81">
        <v>25</v>
      </c>
      <c r="E53" s="14" t="s">
        <v>5</v>
      </c>
      <c r="F53" s="13"/>
      <c r="G53" s="9"/>
      <c r="H53" s="168">
        <v>0</v>
      </c>
      <c r="I53" s="138">
        <f t="shared" si="0"/>
        <v>0</v>
      </c>
      <c r="J53" s="203"/>
    </row>
    <row r="54" spans="1:10" ht="45" customHeight="1" x14ac:dyDescent="0.25">
      <c r="A54" s="15">
        <f>A53+1</f>
        <v>360</v>
      </c>
      <c r="B54" s="3" t="s">
        <v>208</v>
      </c>
      <c r="C54" s="22" t="s">
        <v>369</v>
      </c>
      <c r="D54" s="81">
        <v>20</v>
      </c>
      <c r="E54" s="14" t="s">
        <v>5</v>
      </c>
      <c r="F54" s="44"/>
      <c r="G54" s="9"/>
      <c r="H54" s="168">
        <v>0</v>
      </c>
      <c r="I54" s="138">
        <f t="shared" si="0"/>
        <v>0</v>
      </c>
      <c r="J54" s="203"/>
    </row>
    <row r="55" spans="1:10" ht="45" customHeight="1" x14ac:dyDescent="0.25">
      <c r="A55" s="15">
        <f t="shared" ref="A55:A62" si="6">A54+1</f>
        <v>361</v>
      </c>
      <c r="B55" s="3" t="s">
        <v>209</v>
      </c>
      <c r="C55" s="22" t="s">
        <v>370</v>
      </c>
      <c r="D55" s="136">
        <v>50</v>
      </c>
      <c r="E55" s="14" t="s">
        <v>5</v>
      </c>
      <c r="F55" s="68"/>
      <c r="G55" s="9"/>
      <c r="H55" s="168">
        <v>0</v>
      </c>
      <c r="I55" s="138">
        <f t="shared" si="0"/>
        <v>0</v>
      </c>
      <c r="J55" s="203"/>
    </row>
    <row r="56" spans="1:10" ht="45" customHeight="1" x14ac:dyDescent="0.25">
      <c r="A56" s="15">
        <f t="shared" si="6"/>
        <v>362</v>
      </c>
      <c r="B56" s="3" t="s">
        <v>210</v>
      </c>
      <c r="C56" s="22" t="s">
        <v>371</v>
      </c>
      <c r="D56" s="81">
        <v>5</v>
      </c>
      <c r="E56" s="14" t="s">
        <v>5</v>
      </c>
      <c r="F56" s="13"/>
      <c r="G56" s="9"/>
      <c r="H56" s="168">
        <v>0</v>
      </c>
      <c r="I56" s="138">
        <f t="shared" si="0"/>
        <v>0</v>
      </c>
      <c r="J56" s="203"/>
    </row>
    <row r="57" spans="1:10" ht="45" customHeight="1" x14ac:dyDescent="0.25">
      <c r="A57" s="15">
        <f t="shared" si="6"/>
        <v>363</v>
      </c>
      <c r="B57" s="3" t="s">
        <v>211</v>
      </c>
      <c r="C57" s="22" t="s">
        <v>372</v>
      </c>
      <c r="D57" s="81">
        <v>5</v>
      </c>
      <c r="E57" s="14" t="s">
        <v>5</v>
      </c>
      <c r="F57" s="68"/>
      <c r="G57" s="9"/>
      <c r="H57" s="168">
        <v>0</v>
      </c>
      <c r="I57" s="138">
        <f t="shared" si="0"/>
        <v>0</v>
      </c>
      <c r="J57" s="203"/>
    </row>
    <row r="58" spans="1:10" ht="45" customHeight="1" x14ac:dyDescent="0.25">
      <c r="A58" s="15">
        <f t="shared" si="6"/>
        <v>364</v>
      </c>
      <c r="B58" s="6" t="s">
        <v>212</v>
      </c>
      <c r="C58" s="22" t="s">
        <v>373</v>
      </c>
      <c r="D58" s="81">
        <v>10</v>
      </c>
      <c r="E58" s="14" t="s">
        <v>5</v>
      </c>
      <c r="F58" s="13"/>
      <c r="G58" s="9"/>
      <c r="H58" s="168">
        <v>0</v>
      </c>
      <c r="I58" s="138">
        <f t="shared" si="0"/>
        <v>0</v>
      </c>
      <c r="J58" s="203"/>
    </row>
    <row r="59" spans="1:10" ht="45" customHeight="1" x14ac:dyDescent="0.25">
      <c r="A59" s="15">
        <f t="shared" si="6"/>
        <v>365</v>
      </c>
      <c r="B59" s="3" t="s">
        <v>213</v>
      </c>
      <c r="C59" s="22" t="s">
        <v>374</v>
      </c>
      <c r="D59" s="81">
        <v>10</v>
      </c>
      <c r="E59" s="14" t="s">
        <v>5</v>
      </c>
      <c r="F59" s="67"/>
      <c r="G59" s="9"/>
      <c r="H59" s="168">
        <v>0</v>
      </c>
      <c r="I59" s="138">
        <f t="shared" si="0"/>
        <v>0</v>
      </c>
      <c r="J59" s="203"/>
    </row>
    <row r="60" spans="1:10" ht="45" customHeight="1" x14ac:dyDescent="0.25">
      <c r="A60" s="15">
        <f t="shared" si="6"/>
        <v>366</v>
      </c>
      <c r="B60" s="6" t="s">
        <v>214</v>
      </c>
      <c r="C60" s="22" t="s">
        <v>375</v>
      </c>
      <c r="D60" s="81">
        <v>5</v>
      </c>
      <c r="E60" s="14" t="s">
        <v>5</v>
      </c>
      <c r="F60" s="67"/>
      <c r="G60" s="9"/>
      <c r="H60" s="168">
        <v>0</v>
      </c>
      <c r="I60" s="138">
        <f t="shared" si="0"/>
        <v>0</v>
      </c>
      <c r="J60" s="203"/>
    </row>
    <row r="61" spans="1:10" ht="45" customHeight="1" x14ac:dyDescent="0.25">
      <c r="A61" s="15">
        <f t="shared" si="6"/>
        <v>367</v>
      </c>
      <c r="B61" s="57" t="s">
        <v>215</v>
      </c>
      <c r="C61" s="22" t="s">
        <v>376</v>
      </c>
      <c r="D61" s="81">
        <v>5</v>
      </c>
      <c r="E61" s="14" t="s">
        <v>67</v>
      </c>
      <c r="F61" s="13"/>
      <c r="G61" s="9"/>
      <c r="H61" s="169">
        <v>0</v>
      </c>
      <c r="I61" s="138">
        <f t="shared" si="0"/>
        <v>0</v>
      </c>
      <c r="J61" s="203"/>
    </row>
    <row r="62" spans="1:10" ht="45" customHeight="1" x14ac:dyDescent="0.25">
      <c r="A62" s="15">
        <f t="shared" si="6"/>
        <v>368</v>
      </c>
      <c r="B62" s="6" t="s">
        <v>216</v>
      </c>
      <c r="C62" s="10" t="s">
        <v>377</v>
      </c>
      <c r="D62" s="81">
        <v>5</v>
      </c>
      <c r="E62" s="14" t="s">
        <v>164</v>
      </c>
      <c r="F62" s="13"/>
      <c r="G62" s="9"/>
      <c r="H62" s="169">
        <v>0</v>
      </c>
      <c r="I62" s="138">
        <f t="shared" si="0"/>
        <v>0</v>
      </c>
      <c r="J62" s="203"/>
    </row>
    <row r="63" spans="1:10" ht="45" customHeight="1" x14ac:dyDescent="0.25">
      <c r="A63" s="93"/>
      <c r="C63" s="120" t="s">
        <v>310</v>
      </c>
      <c r="D63" s="167">
        <f>SUM(D4:D62)</f>
        <v>3415</v>
      </c>
      <c r="E63" s="121"/>
      <c r="F63" s="122"/>
      <c r="G63" s="123"/>
      <c r="H63" s="144">
        <f>SUM(H4:H62)</f>
        <v>0</v>
      </c>
      <c r="I63" s="144">
        <f>SUM(I4:I62)</f>
        <v>0</v>
      </c>
    </row>
    <row r="64" spans="1:10" ht="54" customHeight="1" x14ac:dyDescent="0.3">
      <c r="H64" s="145"/>
      <c r="I64" s="145"/>
    </row>
    <row r="65" ht="57.75" customHeight="1" x14ac:dyDescent="0.25"/>
  </sheetData>
  <sheetProtection algorithmName="SHA-512" hashValue="iNDGyFWBuJKkxCmsBUpsrQBIO6dkpfP02oakHPB2D3TQgj4lHDzOdlex4yFutCQ/5MqxDM3lM/FgczdcGVldrg==" saltValue="g3ckw67H3qJtfuX64zJzcg==" spinCount="100000" sheet="1" objects="1" scenarios="1"/>
  <pageMargins left="0.25" right="0.25" top="0.75" bottom="0.75" header="0.3" footer="0.3"/>
  <pageSetup scale="87" fitToHeight="0" orientation="landscape" r:id="rId1"/>
  <headerFooter>
    <oddHeader>Page &amp;P&amp;R&amp;F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960FDDD691B64D85EEDC2425DB0D77" ma:contentTypeVersion="18" ma:contentTypeDescription="Create a new document." ma:contentTypeScope="" ma:versionID="f941b0c28176d606e6f22358ad0caa77">
  <xsd:schema xmlns:xsd="http://www.w3.org/2001/XMLSchema" xmlns:xs="http://www.w3.org/2001/XMLSchema" xmlns:p="http://schemas.microsoft.com/office/2006/metadata/properties" xmlns:ns3="4a787845-2eaf-4d9a-bfe5-baa431532cf1" xmlns:ns4="0d5d1233-6b28-4fb2-b3f8-ca5825012df8" targetNamespace="http://schemas.microsoft.com/office/2006/metadata/properties" ma:root="true" ma:fieldsID="d8b7bd5c03124d216103a5b5801207dd" ns3:_="" ns4:_="">
    <xsd:import namespace="4a787845-2eaf-4d9a-bfe5-baa431532cf1"/>
    <xsd:import namespace="0d5d1233-6b28-4fb2-b3f8-ca5825012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87845-2eaf-4d9a-bfe5-baa431532c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5d1233-6b28-4fb2-b3f8-ca5825012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a787845-2eaf-4d9a-bfe5-baa431532cf1" xsi:nil="true"/>
  </documentManagement>
</p:properties>
</file>

<file path=customXml/itemProps1.xml><?xml version="1.0" encoding="utf-8"?>
<ds:datastoreItem xmlns:ds="http://schemas.openxmlformats.org/officeDocument/2006/customXml" ds:itemID="{4BDEBE17-7F84-44DC-9B96-1B5B224FC0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787845-2eaf-4d9a-bfe5-baa431532cf1"/>
    <ds:schemaRef ds:uri="0d5d1233-6b28-4fb2-b3f8-ca5825012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1B05E0-E2FA-488C-8F49-1C9C3623C1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41989E-FA90-4096-A7B2-AE47277D247D}">
  <ds:schemaRefs>
    <ds:schemaRef ds:uri="http://purl.org/dc/elements/1.1/"/>
    <ds:schemaRef ds:uri="http://schemas.microsoft.com/office/infopath/2007/PartnerControls"/>
    <ds:schemaRef ds:uri="4a787845-2eaf-4d9a-bfe5-baa431532cf1"/>
    <ds:schemaRef ds:uri="http://purl.org/dc/terms/"/>
    <ds:schemaRef ds:uri="http://schemas.microsoft.com/office/2006/metadata/properties"/>
    <ds:schemaRef ds:uri="http://schemas.microsoft.com/office/2006/documentManagement/types"/>
    <ds:schemaRef ds:uri="0d5d1233-6b28-4fb2-b3f8-ca5825012df8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Summary Page</vt:lpstr>
      <vt:lpstr>Fresh &amp; Frozen</vt:lpstr>
      <vt:lpstr>Canned &amp; Dry</vt:lpstr>
      <vt:lpstr>Paper and Cleaning</vt:lpstr>
      <vt:lpstr>'Canned &amp; Dry'!Print_Area</vt:lpstr>
      <vt:lpstr>'Fresh &amp; Frozen'!Print_Area</vt:lpstr>
      <vt:lpstr>'Paper and Cleaning'!Print_Area</vt:lpstr>
      <vt:lpstr>'Canned &amp; Dry'!Print_Titles</vt:lpstr>
      <vt:lpstr>'Fresh &amp; Frozen'!Print_Titles</vt:lpstr>
      <vt:lpstr>'Paper and Cleaning'!Print_Titles</vt:lpstr>
    </vt:vector>
  </TitlesOfParts>
  <Manager/>
  <Company>Fauquier County Public Schools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 list of Products for Bidders</dc:title>
  <dc:subject>Final Shenandoah Food-Buying Cooperative/Piedmont Group</dc:subject>
  <dc:creator>Tackie, Amanda;Jeffrey Campbell</dc:creator>
  <cp:keywords/>
  <dc:description/>
  <cp:lastModifiedBy>Laurie Curry</cp:lastModifiedBy>
  <cp:revision/>
  <cp:lastPrinted>2025-06-10T17:19:36Z</cp:lastPrinted>
  <dcterms:created xsi:type="dcterms:W3CDTF">2022-03-18T16:22:51Z</dcterms:created>
  <dcterms:modified xsi:type="dcterms:W3CDTF">2025-06-10T17:40:28Z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0x01010058960FDDD691B64D85EEDC2425DB0D77</vt:lpwstr>
  </property>
</Properties>
</file>